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6215" windowHeight="9225"/>
  </bookViews>
  <sheets>
    <sheet name="附件2.2 课程设置表格式（专业适用" sheetId="4" r:id="rId1"/>
    <sheet name="附件2.3 学时学分分配表格式（专业适用）" sheetId="10" r:id="rId2"/>
  </sheets>
  <calcPr calcId="124519"/>
</workbook>
</file>

<file path=xl/calcChain.xml><?xml version="1.0" encoding="utf-8"?>
<calcChain xmlns="http://schemas.openxmlformats.org/spreadsheetml/2006/main">
  <c r="H86" i="4"/>
  <c r="E9" i="10"/>
  <c r="D9"/>
  <c r="C9"/>
  <c r="H16" i="4"/>
  <c r="H15"/>
  <c r="H14"/>
  <c r="H13"/>
  <c r="H12"/>
  <c r="H11"/>
  <c r="H98"/>
  <c r="K11" i="10" l="1"/>
  <c r="N9"/>
  <c r="N13" s="1"/>
  <c r="M9"/>
  <c r="M13" s="1"/>
  <c r="L13"/>
  <c r="K9"/>
  <c r="K8"/>
  <c r="K7"/>
  <c r="K6"/>
  <c r="I100" i="4"/>
  <c r="H99"/>
  <c r="H97"/>
  <c r="H95"/>
  <c r="H94"/>
  <c r="H91"/>
  <c r="H89"/>
  <c r="H88"/>
  <c r="H85"/>
  <c r="I93" s="1"/>
  <c r="H83"/>
  <c r="H82"/>
  <c r="H81"/>
  <c r="I75"/>
  <c r="H75"/>
  <c r="I59"/>
  <c r="H58"/>
  <c r="H57"/>
  <c r="H56"/>
  <c r="H55"/>
  <c r="H54"/>
  <c r="H53"/>
  <c r="H52"/>
  <c r="H51"/>
  <c r="H50"/>
  <c r="I49"/>
  <c r="H48"/>
  <c r="H47"/>
  <c r="H46"/>
  <c r="H45"/>
  <c r="H44"/>
  <c r="H43"/>
  <c r="H42"/>
  <c r="H41"/>
  <c r="H35"/>
  <c r="H40"/>
  <c r="H39"/>
  <c r="H34"/>
  <c r="H32"/>
  <c r="I31"/>
  <c r="H31"/>
  <c r="K13" i="10" l="1"/>
  <c r="H100" i="4"/>
  <c r="H93"/>
  <c r="H49"/>
  <c r="H59"/>
</calcChain>
</file>

<file path=xl/sharedStrings.xml><?xml version="1.0" encoding="utf-8"?>
<sst xmlns="http://schemas.openxmlformats.org/spreadsheetml/2006/main" count="356" uniqueCount="243">
  <si>
    <t>课程类别</t>
  </si>
  <si>
    <t>课内</t>
  </si>
  <si>
    <t>个性课程（选修）</t>
  </si>
  <si>
    <t>小计</t>
  </si>
  <si>
    <t>课外</t>
  </si>
  <si>
    <t>大学生素质拓展</t>
  </si>
  <si>
    <t>课内学时</t>
  </si>
  <si>
    <t>课外学时</t>
  </si>
  <si>
    <t>合计</t>
  </si>
  <si>
    <t>开课学期</t>
  </si>
  <si>
    <t>辅修专业</t>
  </si>
  <si>
    <t>第二专业</t>
  </si>
  <si>
    <t>备注</t>
  </si>
  <si>
    <t>讲课</t>
  </si>
  <si>
    <t>其它</t>
  </si>
  <si>
    <t>公共课程</t>
  </si>
  <si>
    <t>GZZ005</t>
  </si>
  <si>
    <t>思想道德修养与法律基础</t>
  </si>
  <si>
    <t>考查</t>
  </si>
  <si>
    <t>GZZ019</t>
  </si>
  <si>
    <t>中国近现代史纲要</t>
  </si>
  <si>
    <t>GZZ001</t>
  </si>
  <si>
    <t>马克思主义基本原理</t>
  </si>
  <si>
    <t>考试</t>
  </si>
  <si>
    <t>GZZ020</t>
  </si>
  <si>
    <t>毛泽东思想和中国特色社会主义理论体系概论</t>
  </si>
  <si>
    <t>G00002</t>
  </si>
  <si>
    <r>
      <t>军事理论</t>
    </r>
    <r>
      <rPr>
        <sz val="9"/>
        <color theme="1"/>
        <rFont val="Times New Roman"/>
        <family val="1"/>
      </rPr>
      <t xml:space="preserve">            </t>
    </r>
  </si>
  <si>
    <t>体育Ⅰ</t>
  </si>
  <si>
    <t>体育Ⅱ</t>
  </si>
  <si>
    <t>体育Ⅲ</t>
  </si>
  <si>
    <t>体育Ⅳ</t>
  </si>
  <si>
    <t>形势与政策Ⅰ</t>
  </si>
  <si>
    <t>形势与政策Ⅱ</t>
  </si>
  <si>
    <t>形势与政策Ⅲ</t>
  </si>
  <si>
    <t>形势与政策Ⅳ</t>
  </si>
  <si>
    <r>
      <t>形势与政策Ⅴ</t>
    </r>
    <r>
      <rPr>
        <sz val="9"/>
        <color theme="1"/>
        <rFont val="Times New Roman"/>
        <family val="1"/>
      </rPr>
      <t xml:space="preserve">            </t>
    </r>
  </si>
  <si>
    <r>
      <t>形势与政策Ⅵ</t>
    </r>
    <r>
      <rPr>
        <sz val="9"/>
        <color theme="1"/>
        <rFont val="Times New Roman"/>
        <family val="1"/>
      </rPr>
      <t xml:space="preserve">           </t>
    </r>
  </si>
  <si>
    <r>
      <t>形势与政策Ⅶ</t>
    </r>
    <r>
      <rPr>
        <sz val="9"/>
        <color theme="1"/>
        <rFont val="Times New Roman"/>
        <family val="1"/>
      </rPr>
      <t xml:space="preserve">                </t>
    </r>
  </si>
  <si>
    <t>必修课程设置表</t>
  </si>
  <si>
    <t xml:space="preserve">课程代码 </t>
  </si>
  <si>
    <t xml:space="preserve">课 程 名 称                                                                               </t>
  </si>
  <si>
    <t xml:space="preserve">考核方式 </t>
  </si>
  <si>
    <t>总
学
分</t>
  </si>
  <si>
    <t>学科基础课程</t>
  </si>
  <si>
    <t>S00001</t>
  </si>
  <si>
    <t>入学教育</t>
  </si>
  <si>
    <t>S64001</t>
  </si>
  <si>
    <t>选修课程设置表</t>
  </si>
  <si>
    <t>（个性课程）</t>
  </si>
  <si>
    <t>表二</t>
  </si>
  <si>
    <t>英语拓展课程</t>
  </si>
  <si>
    <t>创新创业课程</t>
  </si>
  <si>
    <t>表一</t>
    <phoneticPr fontId="1" type="noConversion"/>
  </si>
  <si>
    <t>实践教学环节</t>
  </si>
  <si>
    <t>实践教学环节</t>
    <phoneticPr fontId="1" type="noConversion"/>
  </si>
  <si>
    <t>大学生职业发展与就业指导</t>
    <phoneticPr fontId="1" type="noConversion"/>
  </si>
  <si>
    <t>考查</t>
    <phoneticPr fontId="1" type="noConversion"/>
  </si>
  <si>
    <t>社会实践Ⅰ</t>
    <phoneticPr fontId="11" type="noConversion"/>
  </si>
  <si>
    <t>社会实践Ⅱ</t>
    <phoneticPr fontId="11" type="noConversion"/>
  </si>
  <si>
    <t xml:space="preserve">军事技能训练 </t>
  </si>
  <si>
    <t>毕业论文（设计）</t>
    <phoneticPr fontId="1" type="noConversion"/>
  </si>
  <si>
    <t>专业选修课程</t>
    <phoneticPr fontId="1" type="noConversion"/>
  </si>
  <si>
    <t>小计</t>
    <phoneticPr fontId="1" type="noConversion"/>
  </si>
  <si>
    <r>
      <t>课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程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类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别</t>
    </r>
    <r>
      <rPr>
        <b/>
        <sz val="10"/>
        <rFont val="Times New Roman"/>
        <family val="1"/>
      </rPr>
      <t xml:space="preserve">                                                                                 </t>
    </r>
  </si>
  <si>
    <r>
      <t>各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学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划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学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分</t>
    </r>
    <r>
      <rPr>
        <b/>
        <sz val="10"/>
        <rFont val="Times New Roman"/>
        <family val="1"/>
      </rPr>
      <t xml:space="preserve">                                                                                      </t>
    </r>
  </si>
  <si>
    <t>应修要求</t>
  </si>
  <si>
    <t>第一学年</t>
  </si>
  <si>
    <t>第二学年</t>
  </si>
  <si>
    <t>第三学年</t>
  </si>
  <si>
    <t>第四学年</t>
  </si>
  <si>
    <t>---</t>
  </si>
  <si>
    <t>公共课程</t>
    <phoneticPr fontId="1" type="noConversion"/>
  </si>
  <si>
    <t>学科基础课程</t>
    <phoneticPr fontId="1" type="noConversion"/>
  </si>
  <si>
    <t>专业必修课程</t>
    <phoneticPr fontId="1" type="noConversion"/>
  </si>
  <si>
    <t>小计（必修）</t>
    <phoneticPr fontId="1" type="noConversion"/>
  </si>
  <si>
    <t>应修学分</t>
    <phoneticPr fontId="1" type="noConversion"/>
  </si>
  <si>
    <t>应修学时</t>
    <phoneticPr fontId="1" type="noConversion"/>
  </si>
  <si>
    <t>表三</t>
    <phoneticPr fontId="1" type="noConversion"/>
  </si>
  <si>
    <t>总学分</t>
    <phoneticPr fontId="1" type="noConversion"/>
  </si>
  <si>
    <t>总学时</t>
    <phoneticPr fontId="1" type="noConversion"/>
  </si>
  <si>
    <r>
      <t>总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计</t>
    </r>
    <r>
      <rPr>
        <b/>
        <sz val="10"/>
        <rFont val="Times New Roman"/>
        <family val="1"/>
      </rPr>
      <t xml:space="preserve">                                                                                  </t>
    </r>
    <phoneticPr fontId="1" type="noConversion"/>
  </si>
  <si>
    <t>实验教学（含独立开设与课内实验学时）</t>
    <phoneticPr fontId="1" type="noConversion"/>
  </si>
  <si>
    <t>通识通选课程</t>
    <phoneticPr fontId="1" type="noConversion"/>
  </si>
  <si>
    <t>人文通识经典课程</t>
    <phoneticPr fontId="1" type="noConversion"/>
  </si>
  <si>
    <t>素质教育通选课程</t>
    <phoneticPr fontId="1" type="noConversion"/>
  </si>
  <si>
    <r>
      <rPr>
        <sz val="9"/>
        <rFont val="宋体"/>
        <family val="3"/>
        <charset val="134"/>
      </rPr>
      <t>第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</t>
    </r>
    <phoneticPr fontId="1" type="noConversion"/>
  </si>
  <si>
    <r>
      <rPr>
        <sz val="9"/>
        <rFont val="宋体"/>
        <family val="3"/>
        <charset val="134"/>
      </rPr>
      <t>第</t>
    </r>
    <r>
      <rPr>
        <sz val="9"/>
        <rFont val="Times New Roman"/>
        <family val="1"/>
      </rPr>
      <t>3-4</t>
    </r>
    <r>
      <rPr>
        <sz val="9"/>
        <rFont val="宋体"/>
        <family val="3"/>
        <charset val="134"/>
      </rPr>
      <t>学期</t>
    </r>
    <phoneticPr fontId="1" type="noConversion"/>
  </si>
  <si>
    <r>
      <t>至少修读3</t>
    </r>
    <r>
      <rPr>
        <sz val="9"/>
        <rFont val="宋体"/>
        <family val="3"/>
        <charset val="134"/>
      </rPr>
      <t>学分，具体课程另行公布。</t>
    </r>
    <phoneticPr fontId="1" type="noConversion"/>
  </si>
  <si>
    <r>
      <rPr>
        <sz val="9"/>
        <rFont val="宋体"/>
        <family val="3"/>
        <charset val="134"/>
      </rPr>
      <t>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学期</t>
    </r>
    <phoneticPr fontId="1" type="noConversion"/>
  </si>
  <si>
    <t>高年级研讨课</t>
    <phoneticPr fontId="1" type="noConversion"/>
  </si>
  <si>
    <t>附件2.2</t>
    <phoneticPr fontId="1" type="noConversion"/>
  </si>
  <si>
    <t xml:space="preserve">附件2.3                  学分、学时分配表                                                                  </t>
    <phoneticPr fontId="1" type="noConversion"/>
  </si>
  <si>
    <r>
      <rPr>
        <sz val="9"/>
        <rFont val="宋体"/>
        <family val="3"/>
        <charset val="134"/>
      </rPr>
      <t>至少修读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学分，具体课程另行公布。</t>
    </r>
    <phoneticPr fontId="1" type="noConversion"/>
  </si>
  <si>
    <r>
      <rPr>
        <sz val="9"/>
        <rFont val="宋体"/>
        <family val="3"/>
        <charset val="134"/>
      </rPr>
      <t>第</t>
    </r>
    <r>
      <rPr>
        <sz val="9"/>
        <rFont val="Times New Roman"/>
        <family val="1"/>
      </rPr>
      <t>1-3</t>
    </r>
    <r>
      <rPr>
        <sz val="9"/>
        <rFont val="宋体"/>
        <family val="3"/>
        <charset val="134"/>
      </rPr>
      <t>学期</t>
    </r>
    <phoneticPr fontId="1" type="noConversion"/>
  </si>
  <si>
    <t>专业选修课程—省重点产业</t>
    <phoneticPr fontId="1" type="noConversion"/>
  </si>
  <si>
    <t>实验教学（含独立开设与课内实验学分）</t>
    <phoneticPr fontId="1" type="noConversion"/>
  </si>
  <si>
    <t>G00010</t>
    <phoneticPr fontId="1" type="noConversion"/>
  </si>
  <si>
    <t>注：1.开设的辅修专业和第二专业课程直接在相应栏处打★。
    2.其它教学形式由“类别+学时”构成，类别包括：A-实验，B-上机，C-技法，D-案例教学，E-讨论式,F-研究式学习，G-自主学习，教学形式综合多样的仅填学时，在备注栏说明。</t>
    <phoneticPr fontId="1" type="noConversion"/>
  </si>
  <si>
    <t>电子信息工程专业理科实验班2017级教学计划表</t>
    <phoneticPr fontId="11" type="noConversion"/>
  </si>
  <si>
    <t>GSX029</t>
  </si>
  <si>
    <t>GSX031</t>
  </si>
  <si>
    <t>GSX030</t>
  </si>
  <si>
    <t>GWL005</t>
  </si>
  <si>
    <t>GWLS05</t>
  </si>
  <si>
    <t>PJD022</t>
  </si>
  <si>
    <t>GSX032</t>
  </si>
  <si>
    <t>高等数学A1（上）</t>
  </si>
  <si>
    <r>
      <t>线性代数</t>
    </r>
    <r>
      <rPr>
        <sz val="9"/>
        <color indexed="8"/>
        <rFont val="Times New Roman"/>
        <family val="1"/>
      </rPr>
      <t>A1</t>
    </r>
  </si>
  <si>
    <r>
      <t>高等数学</t>
    </r>
    <r>
      <rPr>
        <sz val="9"/>
        <color indexed="8"/>
        <rFont val="Times New Roman"/>
        <family val="1"/>
      </rPr>
      <t>A1</t>
    </r>
    <r>
      <rPr>
        <sz val="9"/>
        <color indexed="8"/>
        <rFont val="宋体"/>
        <family val="3"/>
        <charset val="134"/>
      </rPr>
      <t>（下）</t>
    </r>
  </si>
  <si>
    <t>大学物理实验C</t>
  </si>
  <si>
    <t>电路原理</t>
    <phoneticPr fontId="11" type="noConversion"/>
  </si>
  <si>
    <t>电路原理实验</t>
    <phoneticPr fontId="11" type="noConversion"/>
  </si>
  <si>
    <r>
      <t>概率统计</t>
    </r>
    <r>
      <rPr>
        <sz val="9"/>
        <color indexed="8"/>
        <rFont val="Times New Roman"/>
        <family val="1"/>
      </rPr>
      <t>A1</t>
    </r>
  </si>
  <si>
    <t>模拟电子技术实验</t>
  </si>
  <si>
    <t/>
  </si>
  <si>
    <t>数据结构与算法分析</t>
    <phoneticPr fontId="11" type="noConversion"/>
  </si>
  <si>
    <t>电磁场与电磁波</t>
  </si>
  <si>
    <t>通信原理</t>
  </si>
  <si>
    <t>S16059</t>
  </si>
  <si>
    <r>
      <t>CDIO</t>
    </r>
    <r>
      <rPr>
        <sz val="9"/>
        <color indexed="8"/>
        <rFont val="宋体"/>
        <family val="3"/>
        <charset val="134"/>
      </rPr>
      <t>工程实践</t>
    </r>
  </si>
  <si>
    <t xml:space="preserve"> </t>
  </si>
  <si>
    <t>S16033</t>
  </si>
  <si>
    <t>通信电子线路课程设计</t>
  </si>
  <si>
    <t>自动控制原理</t>
  </si>
  <si>
    <t>Z16172</t>
  </si>
  <si>
    <t>无线传感器网络技术</t>
    <phoneticPr fontId="11" type="noConversion"/>
  </si>
  <si>
    <t>数据压缩与信源编码</t>
  </si>
  <si>
    <t>嵌入式系统原理与应用</t>
  </si>
  <si>
    <t>Z27039</t>
  </si>
  <si>
    <t>移动互联网应用开发</t>
  </si>
  <si>
    <t>G6</t>
  </si>
  <si>
    <t>数字图像处理信息隐藏</t>
    <phoneticPr fontId="11" type="noConversion"/>
  </si>
  <si>
    <t>Z16107</t>
  </si>
  <si>
    <t>现代测控技术及应用</t>
  </si>
  <si>
    <t>微波与天线</t>
  </si>
  <si>
    <t>数字电视原理</t>
    <phoneticPr fontId="11" type="noConversion"/>
  </si>
  <si>
    <t>Z16061</t>
  </si>
  <si>
    <t>E3</t>
  </si>
  <si>
    <t>PLG254</t>
  </si>
  <si>
    <t>S16062</t>
  </si>
  <si>
    <t>电子信息系统课程设计</t>
    <phoneticPr fontId="1" type="noConversion"/>
  </si>
  <si>
    <t>大学物理C</t>
    <phoneticPr fontId="1" type="noConversion"/>
  </si>
  <si>
    <t>通信电子线路</t>
    <phoneticPr fontId="1" type="noConversion"/>
  </si>
  <si>
    <r>
      <t>MATLAB</t>
    </r>
    <r>
      <rPr>
        <sz val="9"/>
        <color indexed="8"/>
        <rFont val="宋体"/>
        <family val="3"/>
        <charset val="134"/>
      </rPr>
      <t>应用</t>
    </r>
    <phoneticPr fontId="1" type="noConversion"/>
  </si>
  <si>
    <r>
      <t>VHDL</t>
    </r>
    <r>
      <rPr>
        <sz val="9"/>
        <color indexed="8"/>
        <rFont val="宋体"/>
        <family val="3"/>
        <charset val="134"/>
      </rPr>
      <t>与数字</t>
    </r>
    <r>
      <rPr>
        <sz val="9"/>
        <color indexed="8"/>
        <rFont val="Times New Roman"/>
        <family val="1"/>
      </rPr>
      <t>ASIC</t>
    </r>
    <r>
      <rPr>
        <sz val="9"/>
        <color indexed="8"/>
        <rFont val="宋体"/>
        <family val="3"/>
        <charset val="134"/>
      </rPr>
      <t>课程设计</t>
    </r>
    <phoneticPr fontId="11" type="noConversion"/>
  </si>
  <si>
    <t>科技英语</t>
    <phoneticPr fontId="1" type="noConversion"/>
  </si>
  <si>
    <t>数字程控交换</t>
    <phoneticPr fontId="1" type="noConversion"/>
  </si>
  <si>
    <t>微机原理及应用</t>
    <phoneticPr fontId="11" type="noConversion"/>
  </si>
  <si>
    <t>单片机与接口技术</t>
    <phoneticPr fontId="1" type="noConversion"/>
  </si>
  <si>
    <r>
      <t>VHDL</t>
    </r>
    <r>
      <rPr>
        <sz val="9"/>
        <rFont val="宋体"/>
        <family val="3"/>
        <charset val="134"/>
      </rPr>
      <t>与数字</t>
    </r>
    <r>
      <rPr>
        <sz val="9"/>
        <rFont val="Times New Roman"/>
        <family val="1"/>
      </rPr>
      <t>ASIC</t>
    </r>
    <r>
      <rPr>
        <sz val="9"/>
        <rFont val="宋体"/>
        <family val="3"/>
        <charset val="134"/>
      </rPr>
      <t>设计</t>
    </r>
    <phoneticPr fontId="11" type="noConversion"/>
  </si>
  <si>
    <r>
      <t>C++</t>
    </r>
    <r>
      <rPr>
        <sz val="9"/>
        <color indexed="8"/>
        <rFont val="宋体"/>
        <family val="3"/>
        <charset val="134"/>
      </rPr>
      <t>程序设计</t>
    </r>
    <phoneticPr fontId="11" type="noConversion"/>
  </si>
  <si>
    <t>场论与复变函数</t>
    <phoneticPr fontId="11" type="noConversion"/>
  </si>
  <si>
    <t>GWY001</t>
    <phoneticPr fontId="11" type="noConversion"/>
  </si>
  <si>
    <t>Listening and Presentation(1)</t>
  </si>
  <si>
    <t>GWY005</t>
    <phoneticPr fontId="11" type="noConversion"/>
  </si>
  <si>
    <r>
      <t>英语（读写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）</t>
    </r>
    <phoneticPr fontId="11" type="noConversion"/>
  </si>
  <si>
    <t>GWY031</t>
    <phoneticPr fontId="11" type="noConversion"/>
  </si>
  <si>
    <t>英语口语Ⅰ</t>
  </si>
  <si>
    <t>GWY002</t>
    <phoneticPr fontId="11" type="noConversion"/>
  </si>
  <si>
    <t>Listening and Presentation(2)</t>
    <phoneticPr fontId="11" type="noConversion"/>
  </si>
  <si>
    <t>GWY006</t>
    <phoneticPr fontId="11" type="noConversion"/>
  </si>
  <si>
    <r>
      <t>英语（读写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）</t>
    </r>
    <phoneticPr fontId="11" type="noConversion"/>
  </si>
  <si>
    <t>GWY032</t>
    <phoneticPr fontId="11" type="noConversion"/>
  </si>
  <si>
    <t>英语口语Ⅱ</t>
    <phoneticPr fontId="11" type="noConversion"/>
  </si>
  <si>
    <t>GWY025</t>
    <phoneticPr fontId="11" type="noConversion"/>
  </si>
  <si>
    <t>英语提高课程</t>
    <phoneticPr fontId="11" type="noConversion"/>
  </si>
  <si>
    <t>考试</t>
    <phoneticPr fontId="11" type="noConversion"/>
  </si>
  <si>
    <t>嵌入式系统课程设计</t>
    <phoneticPr fontId="11" type="noConversion"/>
  </si>
  <si>
    <t>新生导学课</t>
    <phoneticPr fontId="1" type="noConversion"/>
  </si>
  <si>
    <t>PLG244</t>
  </si>
  <si>
    <t>模拟电子技术</t>
    <phoneticPr fontId="1" type="noConversion"/>
  </si>
  <si>
    <t>PLG250</t>
  </si>
  <si>
    <t>数字电子技术实验</t>
    <phoneticPr fontId="1" type="noConversion"/>
  </si>
  <si>
    <t>信息论</t>
    <phoneticPr fontId="1" type="noConversion"/>
  </si>
  <si>
    <t>信号与系统</t>
    <phoneticPr fontId="1" type="noConversion"/>
  </si>
  <si>
    <t>计算机网络与网络安全</t>
    <phoneticPr fontId="11" type="noConversion"/>
  </si>
  <si>
    <t>工程图学与计算机绘图</t>
    <phoneticPr fontId="11" type="noConversion"/>
  </si>
  <si>
    <t>Z16249</t>
  </si>
  <si>
    <t>Z16293</t>
    <phoneticPr fontId="1" type="noConversion"/>
  </si>
  <si>
    <t>Z16181</t>
    <phoneticPr fontId="1" type="noConversion"/>
  </si>
  <si>
    <t>移动通信及无线网络技术</t>
    <phoneticPr fontId="11" type="noConversion"/>
  </si>
  <si>
    <t>Z16196</t>
    <phoneticPr fontId="1" type="noConversion"/>
  </si>
  <si>
    <t>卫星通信</t>
    <phoneticPr fontId="11" type="noConversion"/>
  </si>
  <si>
    <t>Z16073</t>
  </si>
  <si>
    <t>GSJ161</t>
    <phoneticPr fontId="1" type="noConversion"/>
  </si>
  <si>
    <t>GSJ162</t>
  </si>
  <si>
    <t>S00002</t>
  </si>
  <si>
    <r>
      <t>毕业教育</t>
    </r>
    <r>
      <rPr>
        <sz val="9"/>
        <color indexed="8"/>
        <rFont val="Times New Roman"/>
        <family val="1"/>
      </rPr>
      <t xml:space="preserve">                                                                                 </t>
    </r>
  </si>
  <si>
    <t>毕业实习</t>
    <phoneticPr fontId="1" type="noConversion"/>
  </si>
  <si>
    <t>S16109</t>
    <phoneticPr fontId="11" type="noConversion"/>
  </si>
  <si>
    <t>34周</t>
    <phoneticPr fontId="11" type="noConversion"/>
  </si>
  <si>
    <t>单片机及接口技术课程设计</t>
    <phoneticPr fontId="1" type="noConversion"/>
  </si>
  <si>
    <t>S16065</t>
  </si>
  <si>
    <t>数据结构与算法分析课程设计</t>
    <phoneticPr fontId="11" type="noConversion"/>
  </si>
  <si>
    <t>电子技术课程设计</t>
    <phoneticPr fontId="1" type="noConversion"/>
  </si>
  <si>
    <t>PLG291</t>
    <phoneticPr fontId="1" type="noConversion"/>
  </si>
  <si>
    <t>PLG292</t>
    <phoneticPr fontId="1" type="noConversion"/>
  </si>
  <si>
    <t>PLG293</t>
    <phoneticPr fontId="1" type="noConversion"/>
  </si>
  <si>
    <t>PLG297</t>
    <phoneticPr fontId="1" type="noConversion"/>
  </si>
  <si>
    <t>数字电子技术</t>
    <phoneticPr fontId="1" type="noConversion"/>
  </si>
  <si>
    <t>PLG253</t>
  </si>
  <si>
    <t>PLG298</t>
    <phoneticPr fontId="1" type="noConversion"/>
  </si>
  <si>
    <t>B16188</t>
    <phoneticPr fontId="1" type="noConversion"/>
  </si>
  <si>
    <t>B16190</t>
    <phoneticPr fontId="1" type="noConversion"/>
  </si>
  <si>
    <t>B16192</t>
    <phoneticPr fontId="1" type="noConversion"/>
  </si>
  <si>
    <t>数字信号处理</t>
    <phoneticPr fontId="1" type="noConversion"/>
  </si>
  <si>
    <t>B16214</t>
    <phoneticPr fontId="1" type="noConversion"/>
  </si>
  <si>
    <t>B16215</t>
    <phoneticPr fontId="1" type="noConversion"/>
  </si>
  <si>
    <t>S16131</t>
    <phoneticPr fontId="1" type="noConversion"/>
  </si>
  <si>
    <t>S16130</t>
  </si>
  <si>
    <t>S16129</t>
  </si>
  <si>
    <t>S16132</t>
  </si>
  <si>
    <t>S16115</t>
    <phoneticPr fontId="1" type="noConversion"/>
  </si>
  <si>
    <t>Z16349</t>
    <phoneticPr fontId="1" type="noConversion"/>
  </si>
  <si>
    <t>Z16350</t>
    <phoneticPr fontId="1" type="noConversion"/>
  </si>
  <si>
    <t>Z16351</t>
    <phoneticPr fontId="1" type="noConversion"/>
  </si>
  <si>
    <t>Z16352</t>
    <phoneticPr fontId="1" type="noConversion"/>
  </si>
  <si>
    <t>Z16353</t>
    <phoneticPr fontId="1" type="noConversion"/>
  </si>
  <si>
    <t>GXS161</t>
    <phoneticPr fontId="1" type="noConversion"/>
  </si>
  <si>
    <t>GXS162</t>
  </si>
  <si>
    <t>GXS163</t>
  </si>
  <si>
    <t>GXS164</t>
  </si>
  <si>
    <t>GXS165</t>
  </si>
  <si>
    <t>GXS166</t>
  </si>
  <si>
    <t>GXS167</t>
  </si>
  <si>
    <t>PLG301</t>
  </si>
  <si>
    <t>B16216</t>
  </si>
  <si>
    <t>B16217</t>
  </si>
  <si>
    <t>考查</t>
    <phoneticPr fontId="1" type="noConversion"/>
  </si>
  <si>
    <t>专业选修课程至少19.5学分，人文通识经典课程至少3学分，素质教育通选课程至少4学分，创新创业课程至少3学分，英语拓展课程至少3学分。</t>
    <phoneticPr fontId="11" type="noConversion"/>
  </si>
  <si>
    <r>
      <rPr>
        <sz val="9"/>
        <rFont val="Times New Roman"/>
        <family val="1"/>
      </rPr>
      <t>1.</t>
    </r>
    <r>
      <rPr>
        <sz val="9"/>
        <rFont val="宋体"/>
        <family val="3"/>
        <charset val="134"/>
      </rPr>
      <t>至少修满</t>
    </r>
    <r>
      <rPr>
        <sz val="9"/>
        <rFont val="Times New Roman"/>
        <family val="1"/>
      </rPr>
      <t xml:space="preserve">   19.5</t>
    </r>
    <r>
      <rPr>
        <sz val="9"/>
        <rFont val="宋体"/>
        <family val="3"/>
        <charset val="134"/>
      </rPr>
      <t xml:space="preserve">学分。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第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学期至少选修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学分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 xml:space="preserve">；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第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学期至少选修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学分。</t>
    </r>
    <phoneticPr fontId="1" type="noConversion"/>
  </si>
  <si>
    <t>考试</t>
    <phoneticPr fontId="1" type="noConversion"/>
  </si>
  <si>
    <t>物联网工程</t>
    <phoneticPr fontId="1" type="noConversion"/>
  </si>
  <si>
    <t>人工智能</t>
    <phoneticPr fontId="1" type="noConversion"/>
  </si>
  <si>
    <t>Z16355</t>
  </si>
  <si>
    <t>Z16356</t>
  </si>
  <si>
    <t xml:space="preserve">撰写：            审核：            审定：  </t>
    <phoneticPr fontId="1" type="noConversion"/>
  </si>
  <si>
    <t>B16234</t>
    <phoneticPr fontId="1" type="noConversion"/>
  </si>
  <si>
    <t>Z16302</t>
    <phoneticPr fontId="1" type="noConversion"/>
  </si>
  <si>
    <t>Z16357</t>
    <phoneticPr fontId="1" type="noConversion"/>
  </si>
  <si>
    <t>B16237</t>
    <phoneticPr fontId="1" type="noConversion"/>
  </si>
  <si>
    <t>1.75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</si>
</sst>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0_ "/>
    <numFmt numFmtId="179" formatCode="0.0_ "/>
    <numFmt numFmtId="180" formatCode="0.00_);[Red]\(0.00\)"/>
  </numFmts>
  <fonts count="3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8"/>
      <color theme="1"/>
      <name val="宋体"/>
      <family val="3"/>
      <charset val="134"/>
    </font>
    <font>
      <b/>
      <sz val="9"/>
      <color rgb="FFFF0000"/>
      <name val="黑体"/>
      <family val="3"/>
      <charset val="134"/>
    </font>
    <font>
      <b/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b/>
      <sz val="14"/>
      <color indexed="8"/>
      <name val="黑体"/>
      <family val="3"/>
      <charset val="134"/>
    </font>
    <font>
      <b/>
      <sz val="9"/>
      <color indexed="8"/>
      <name val="黑体"/>
      <family val="3"/>
      <charset val="134"/>
    </font>
    <font>
      <b/>
      <sz val="9"/>
      <name val="黑体"/>
      <family val="3"/>
      <charset val="134"/>
    </font>
    <font>
      <sz val="9"/>
      <name val="黑体"/>
      <family val="3"/>
      <charset val="134"/>
    </font>
    <font>
      <sz val="9"/>
      <color indexed="10"/>
      <name val="Times New Roman"/>
      <family val="1"/>
    </font>
    <font>
      <sz val="14"/>
      <color indexed="8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  <scheme val="minor"/>
    </font>
    <font>
      <b/>
      <sz val="11"/>
      <color rgb="FFFF0000"/>
      <name val="宋体"/>
      <family val="2"/>
      <charset val="134"/>
      <scheme val="minor"/>
    </font>
    <font>
      <b/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176" fontId="12" fillId="0" borderId="0" xfId="1" applyNumberFormat="1" applyFont="1" applyBorder="1" applyAlignment="1">
      <alignment horizontal="center" vertical="center" wrapText="1"/>
    </xf>
    <xf numFmtId="177" fontId="12" fillId="0" borderId="0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 wrapText="1"/>
    </xf>
    <xf numFmtId="177" fontId="19" fillId="0" borderId="1" xfId="1" applyNumberFormat="1" applyFont="1" applyFill="1" applyBorder="1" applyAlignment="1">
      <alignment horizontal="center" vertical="center" wrapText="1"/>
    </xf>
    <xf numFmtId="176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3" fillId="0" borderId="1" xfId="1" applyNumberFormat="1" applyFont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 wrapText="1"/>
    </xf>
    <xf numFmtId="0" fontId="21" fillId="0" borderId="0" xfId="1" applyFont="1">
      <alignment vertical="center"/>
    </xf>
    <xf numFmtId="0" fontId="21" fillId="0" borderId="0" xfId="2" applyFont="1" applyAlignment="1">
      <alignment horizontal="center" vertical="center" wrapText="1"/>
    </xf>
    <xf numFmtId="176" fontId="21" fillId="0" borderId="0" xfId="2" applyNumberFormat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176" fontId="21" fillId="2" borderId="1" xfId="1" applyNumberFormat="1" applyFont="1" applyFill="1" applyBorder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vertical="center" wrapText="1"/>
    </xf>
    <xf numFmtId="10" fontId="21" fillId="0" borderId="1" xfId="1" applyNumberFormat="1" applyFont="1" applyBorder="1" applyAlignment="1">
      <alignment horizontal="center" vertical="center" wrapText="1"/>
    </xf>
    <xf numFmtId="177" fontId="21" fillId="0" borderId="1" xfId="1" applyNumberFormat="1" applyFont="1" applyBorder="1" applyAlignment="1">
      <alignment horizontal="center" vertical="center" wrapText="1"/>
    </xf>
    <xf numFmtId="176" fontId="21" fillId="2" borderId="1" xfId="1" applyNumberFormat="1" applyFont="1" applyFill="1" applyBorder="1" applyAlignment="1">
      <alignment horizontal="center" vertical="center"/>
    </xf>
    <xf numFmtId="176" fontId="21" fillId="0" borderId="0" xfId="1" applyNumberFormat="1" applyFont="1">
      <alignment vertical="center"/>
    </xf>
    <xf numFmtId="180" fontId="21" fillId="0" borderId="1" xfId="1" quotePrefix="1" applyNumberFormat="1" applyFont="1" applyBorder="1" applyAlignment="1">
      <alignment horizontal="center" vertical="center" wrapText="1"/>
    </xf>
    <xf numFmtId="177" fontId="21" fillId="0" borderId="1" xfId="1" quotePrefix="1" applyNumberFormat="1" applyFont="1" applyBorder="1" applyAlignment="1">
      <alignment horizontal="center" vertical="center" wrapText="1"/>
    </xf>
    <xf numFmtId="177" fontId="21" fillId="0" borderId="1" xfId="2" applyNumberFormat="1" applyFont="1" applyBorder="1" applyAlignment="1">
      <alignment horizontal="center" vertical="center" wrapText="1"/>
    </xf>
    <xf numFmtId="180" fontId="21" fillId="0" borderId="0" xfId="1" applyNumberFormat="1" applyFont="1">
      <alignment vertical="center"/>
    </xf>
    <xf numFmtId="177" fontId="22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>
      <alignment vertical="center"/>
    </xf>
    <xf numFmtId="177" fontId="14" fillId="0" borderId="1" xfId="2" applyNumberFormat="1" applyFont="1" applyBorder="1" applyAlignment="1">
      <alignment horizontal="center" vertical="center" wrapText="1"/>
    </xf>
    <xf numFmtId="0" fontId="23" fillId="0" borderId="0" xfId="2" applyFont="1" applyBorder="1" applyAlignment="1">
      <alignment horizontal="right" vertical="center" wrapText="1"/>
    </xf>
    <xf numFmtId="180" fontId="23" fillId="0" borderId="1" xfId="2" applyNumberFormat="1" applyFont="1" applyBorder="1" applyAlignment="1">
      <alignment horizontal="left" vertical="center" wrapText="1"/>
    </xf>
    <xf numFmtId="180" fontId="23" fillId="0" borderId="3" xfId="2" applyNumberFormat="1" applyFont="1" applyFill="1" applyBorder="1" applyAlignment="1">
      <alignment horizontal="left" vertical="center" wrapText="1"/>
    </xf>
    <xf numFmtId="0" fontId="26" fillId="0" borderId="0" xfId="0" applyFont="1">
      <alignment vertical="center"/>
    </xf>
    <xf numFmtId="0" fontId="27" fillId="0" borderId="1" xfId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quotePrefix="1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9" fillId="0" borderId="1" xfId="0" quotePrefix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49" fontId="12" fillId="0" borderId="1" xfId="0" quotePrefix="1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8" fontId="29" fillId="0" borderId="1" xfId="0" applyNumberFormat="1" applyFont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178" fontId="21" fillId="0" borderId="1" xfId="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177" fontId="12" fillId="2" borderId="1" xfId="1" applyNumberFormat="1" applyFont="1" applyFill="1" applyBorder="1" applyAlignment="1">
      <alignment horizontal="center" vertical="center" wrapText="1"/>
    </xf>
    <xf numFmtId="176" fontId="12" fillId="2" borderId="1" xfId="1" applyNumberFormat="1" applyFont="1" applyFill="1" applyBorder="1" applyAlignment="1">
      <alignment horizontal="center" vertical="center"/>
    </xf>
    <xf numFmtId="177" fontId="12" fillId="2" borderId="1" xfId="1" applyNumberFormat="1" applyFont="1" applyFill="1" applyBorder="1" applyAlignment="1">
      <alignment horizontal="center" vertical="center"/>
    </xf>
    <xf numFmtId="179" fontId="12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3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0" fillId="2" borderId="1" xfId="0" applyFont="1" applyFill="1" applyBorder="1">
      <alignment vertical="center"/>
    </xf>
    <xf numFmtId="178" fontId="1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/>
    </xf>
    <xf numFmtId="0" fontId="28" fillId="2" borderId="1" xfId="0" quotePrefix="1" applyFont="1" applyFill="1" applyBorder="1" applyAlignment="1">
      <alignment horizontal="left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79" fontId="29" fillId="2" borderId="1" xfId="0" applyNumberFormat="1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178" fontId="29" fillId="2" borderId="1" xfId="0" applyNumberFormat="1" applyFont="1" applyFill="1" applyBorder="1" applyAlignment="1">
      <alignment horizontal="center" vertical="center"/>
    </xf>
    <xf numFmtId="178" fontId="29" fillId="2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right" vertical="center" wrapText="1"/>
    </xf>
    <xf numFmtId="179" fontId="2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9" fillId="2" borderId="1" xfId="0" quotePrefix="1" applyNumberFormat="1" applyFont="1" applyFill="1" applyBorder="1" applyAlignment="1">
      <alignment horizontal="center" vertical="center"/>
    </xf>
    <xf numFmtId="0" fontId="28" fillId="2" borderId="1" xfId="1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left" vertical="center"/>
    </xf>
    <xf numFmtId="0" fontId="29" fillId="2" borderId="1" xfId="0" quotePrefix="1" applyFont="1" applyFill="1" applyBorder="1" applyAlignment="1">
      <alignment horizontal="center" vertical="center"/>
    </xf>
    <xf numFmtId="177" fontId="13" fillId="2" borderId="1" xfId="1" applyNumberFormat="1" applyFont="1" applyFill="1" applyBorder="1" applyAlignment="1">
      <alignment horizontal="center" vertical="center"/>
    </xf>
    <xf numFmtId="176" fontId="13" fillId="2" borderId="1" xfId="1" applyNumberFormat="1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left" vertical="center"/>
    </xf>
    <xf numFmtId="176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177" fontId="11" fillId="2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78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>
      <alignment horizontal="center" vertical="center"/>
    </xf>
    <xf numFmtId="179" fontId="11" fillId="2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0" fontId="28" fillId="2" borderId="1" xfId="1" quotePrefix="1" applyFont="1" applyFill="1" applyBorder="1" applyAlignment="1">
      <alignment horizontal="left" vertical="center"/>
    </xf>
    <xf numFmtId="0" fontId="28" fillId="2" borderId="1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 wrapText="1"/>
    </xf>
    <xf numFmtId="179" fontId="29" fillId="2" borderId="1" xfId="1" applyNumberFormat="1" applyFont="1" applyFill="1" applyBorder="1" applyAlignment="1">
      <alignment horizontal="center" vertical="center" wrapText="1"/>
    </xf>
    <xf numFmtId="176" fontId="29" fillId="2" borderId="1" xfId="1" applyNumberFormat="1" applyFont="1" applyFill="1" applyBorder="1" applyAlignment="1">
      <alignment horizontal="center" vertical="center"/>
    </xf>
    <xf numFmtId="178" fontId="29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177" fontId="19" fillId="2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6" fillId="0" borderId="0" xfId="2" applyFont="1" applyBorder="1" applyAlignment="1">
      <alignment horizontal="right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textRotation="255" wrapText="1"/>
    </xf>
    <xf numFmtId="0" fontId="17" fillId="0" borderId="3" xfId="1" applyFont="1" applyBorder="1" applyAlignment="1">
      <alignment horizontal="center" vertical="center" textRotation="255" wrapText="1"/>
    </xf>
    <xf numFmtId="0" fontId="17" fillId="0" borderId="4" xfId="1" applyFont="1" applyBorder="1" applyAlignment="1">
      <alignment horizontal="center" vertical="center" textRotation="255" wrapText="1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177" fontId="12" fillId="0" borderId="5" xfId="1" applyNumberFormat="1" applyFont="1" applyFill="1" applyBorder="1" applyAlignment="1">
      <alignment horizontal="center" vertical="center" wrapText="1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2" fillId="0" borderId="7" xfId="1" applyNumberFormat="1" applyFont="1" applyFill="1" applyBorder="1" applyAlignment="1">
      <alignment horizontal="center" vertical="center" wrapText="1"/>
    </xf>
    <xf numFmtId="177" fontId="12" fillId="0" borderId="5" xfId="1" applyNumberFormat="1" applyFont="1" applyFill="1" applyBorder="1" applyAlignment="1">
      <alignment horizontal="left" vertical="center" wrapText="1"/>
    </xf>
    <xf numFmtId="177" fontId="12" fillId="0" borderId="6" xfId="1" applyNumberFormat="1" applyFont="1" applyFill="1" applyBorder="1" applyAlignment="1">
      <alignment horizontal="left" vertical="center" wrapText="1"/>
    </xf>
    <xf numFmtId="177" fontId="12" fillId="0" borderId="7" xfId="1" applyNumberFormat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0" fillId="0" borderId="4" xfId="0" applyBorder="1" applyAlignment="1">
      <alignment vertical="center" textRotation="255" wrapText="1"/>
    </xf>
    <xf numFmtId="0" fontId="17" fillId="0" borderId="8" xfId="1" applyFont="1" applyBorder="1" applyAlignment="1">
      <alignment vertical="center" wrapText="1"/>
    </xf>
    <xf numFmtId="0" fontId="17" fillId="2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177" fontId="17" fillId="0" borderId="1" xfId="1" applyNumberFormat="1" applyFont="1" applyBorder="1" applyAlignment="1">
      <alignment horizontal="center" vertical="center" wrapText="1"/>
    </xf>
    <xf numFmtId="176" fontId="17" fillId="0" borderId="1" xfId="1" applyNumberFormat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176" fontId="23" fillId="0" borderId="0" xfId="1" applyNumberFormat="1" applyFont="1" applyAlignment="1">
      <alignment horizontal="center" vertical="center"/>
    </xf>
    <xf numFmtId="0" fontId="23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23" fillId="0" borderId="2" xfId="2" applyNumberFormat="1" applyFont="1" applyBorder="1" applyAlignment="1">
      <alignment horizontal="center" vertical="center" wrapText="1"/>
    </xf>
    <xf numFmtId="180" fontId="23" fillId="0" borderId="3" xfId="2" applyNumberFormat="1" applyFont="1" applyBorder="1" applyAlignment="1">
      <alignment horizontal="center" vertical="center" wrapText="1"/>
    </xf>
    <xf numFmtId="0" fontId="25" fillId="0" borderId="0" xfId="2" applyFont="1" applyAlignment="1">
      <alignment horizontal="left" vertical="center" wrapText="1"/>
    </xf>
    <xf numFmtId="180" fontId="24" fillId="0" borderId="3" xfId="2" applyNumberFormat="1" applyFont="1" applyBorder="1" applyAlignment="1">
      <alignment horizontal="center" vertical="center" wrapText="1"/>
    </xf>
    <xf numFmtId="176" fontId="22" fillId="2" borderId="5" xfId="1" applyNumberFormat="1" applyFont="1" applyFill="1" applyBorder="1" applyAlignment="1">
      <alignment horizontal="left" vertical="center" wrapText="1"/>
    </xf>
    <xf numFmtId="176" fontId="21" fillId="2" borderId="6" xfId="1" applyNumberFormat="1" applyFont="1" applyFill="1" applyBorder="1" applyAlignment="1">
      <alignment horizontal="left" vertical="center" wrapText="1"/>
    </xf>
    <xf numFmtId="176" fontId="21" fillId="2" borderId="7" xfId="1" applyNumberFormat="1" applyFont="1" applyFill="1" applyBorder="1" applyAlignment="1">
      <alignment horizontal="left" vertical="center" wrapText="1"/>
    </xf>
    <xf numFmtId="176" fontId="22" fillId="0" borderId="5" xfId="1" quotePrefix="1" applyNumberFormat="1" applyFont="1" applyBorder="1" applyAlignment="1">
      <alignment horizontal="center" vertical="center" wrapText="1"/>
    </xf>
    <xf numFmtId="176" fontId="21" fillId="0" borderId="6" xfId="1" applyNumberFormat="1" applyFont="1" applyBorder="1" applyAlignment="1">
      <alignment horizontal="center" vertical="center" wrapText="1"/>
    </xf>
    <xf numFmtId="176" fontId="21" fillId="0" borderId="7" xfId="1" applyNumberFormat="1" applyFont="1" applyBorder="1" applyAlignment="1">
      <alignment horizontal="center" vertical="center" wrapText="1"/>
    </xf>
    <xf numFmtId="180" fontId="23" fillId="0" borderId="5" xfId="2" applyNumberFormat="1" applyFont="1" applyBorder="1" applyAlignment="1">
      <alignment horizontal="center" vertical="center" wrapText="1"/>
    </xf>
    <xf numFmtId="180" fontId="24" fillId="0" borderId="6" xfId="2" applyNumberFormat="1" applyFont="1" applyBorder="1" applyAlignment="1">
      <alignment horizontal="center" vertical="center" wrapText="1"/>
    </xf>
    <xf numFmtId="180" fontId="24" fillId="0" borderId="7" xfId="2" applyNumberFormat="1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176" fontId="23" fillId="0" borderId="1" xfId="2" applyNumberFormat="1" applyFont="1" applyBorder="1" applyAlignment="1">
      <alignment horizontal="center" vertical="center" wrapText="1"/>
    </xf>
    <xf numFmtId="176" fontId="24" fillId="0" borderId="1" xfId="2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 wrapText="1"/>
    </xf>
  </cellXfs>
  <cellStyles count="11">
    <cellStyle name="常规" xfId="0" builtinId="0"/>
    <cellStyle name="常规 10" xfId="7"/>
    <cellStyle name="常规 12" xfId="8"/>
    <cellStyle name="常规 2" xfId="1"/>
    <cellStyle name="常规 2 2" xfId="9"/>
    <cellStyle name="常规 3" xfId="5"/>
    <cellStyle name="常规 3 2" xfId="6"/>
    <cellStyle name="常规_附件4 专业教学课程设置总表" xfId="10"/>
    <cellStyle name="常规_附件4++实践教学环节设置总表" xfId="3"/>
    <cellStyle name="常规_格式（新分配）" xfId="2"/>
    <cellStyle name="常规_实践性教学环节安排表" xfId="4"/>
  </cellStyles>
  <dxfs count="9">
    <dxf>
      <font>
        <color theme="3" tint="0.39994506668294322"/>
      </font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ill>
        <patternFill>
          <bgColor rgb="FF66FF99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00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5"/>
  <sheetViews>
    <sheetView tabSelected="1" workbookViewId="0">
      <selection activeCell="B90" sqref="B90"/>
    </sheetView>
  </sheetViews>
  <sheetFormatPr defaultColWidth="9.875" defaultRowHeight="12"/>
  <cols>
    <col min="1" max="1" width="4.5" style="9" customWidth="1"/>
    <col min="2" max="2" width="7.75" style="10" customWidth="1"/>
    <col min="3" max="3" width="26.5" style="9" customWidth="1"/>
    <col min="4" max="7" width="4.5" style="9" customWidth="1"/>
    <col min="8" max="8" width="4.5" style="12" customWidth="1"/>
    <col min="9" max="9" width="4.5" style="11" customWidth="1"/>
    <col min="10" max="10" width="4.5" style="12" customWidth="1"/>
    <col min="11" max="12" width="4.5" style="9" customWidth="1"/>
    <col min="13" max="13" width="9.125" style="9" customWidth="1"/>
    <col min="14" max="14" width="8.125" style="9" customWidth="1"/>
    <col min="15" max="226" width="9.875" style="9"/>
    <col min="227" max="227" width="4.5" style="9" customWidth="1"/>
    <col min="228" max="228" width="7.75" style="9" customWidth="1"/>
    <col min="229" max="229" width="26.5" style="9" customWidth="1"/>
    <col min="230" max="238" width="4.5" style="9" customWidth="1"/>
    <col min="239" max="239" width="8" style="9" customWidth="1"/>
    <col min="240" max="240" width="9.875" style="9" customWidth="1"/>
    <col min="241" max="242" width="4.75" style="9" customWidth="1"/>
    <col min="243" max="482" width="9.875" style="9"/>
    <col min="483" max="483" width="4.5" style="9" customWidth="1"/>
    <col min="484" max="484" width="7.75" style="9" customWidth="1"/>
    <col min="485" max="485" width="26.5" style="9" customWidth="1"/>
    <col min="486" max="494" width="4.5" style="9" customWidth="1"/>
    <col min="495" max="495" width="8" style="9" customWidth="1"/>
    <col min="496" max="496" width="9.875" style="9" customWidth="1"/>
    <col min="497" max="498" width="4.75" style="9" customWidth="1"/>
    <col min="499" max="738" width="9.875" style="9"/>
    <col min="739" max="739" width="4.5" style="9" customWidth="1"/>
    <col min="740" max="740" width="7.75" style="9" customWidth="1"/>
    <col min="741" max="741" width="26.5" style="9" customWidth="1"/>
    <col min="742" max="750" width="4.5" style="9" customWidth="1"/>
    <col min="751" max="751" width="8" style="9" customWidth="1"/>
    <col min="752" max="752" width="9.875" style="9" customWidth="1"/>
    <col min="753" max="754" width="4.75" style="9" customWidth="1"/>
    <col min="755" max="994" width="9.875" style="9"/>
    <col min="995" max="995" width="4.5" style="9" customWidth="1"/>
    <col min="996" max="996" width="7.75" style="9" customWidth="1"/>
    <col min="997" max="997" width="26.5" style="9" customWidth="1"/>
    <col min="998" max="1006" width="4.5" style="9" customWidth="1"/>
    <col min="1007" max="1007" width="8" style="9" customWidth="1"/>
    <col min="1008" max="1008" width="9.875" style="9" customWidth="1"/>
    <col min="1009" max="1010" width="4.75" style="9" customWidth="1"/>
    <col min="1011" max="1250" width="9.875" style="9"/>
    <col min="1251" max="1251" width="4.5" style="9" customWidth="1"/>
    <col min="1252" max="1252" width="7.75" style="9" customWidth="1"/>
    <col min="1253" max="1253" width="26.5" style="9" customWidth="1"/>
    <col min="1254" max="1262" width="4.5" style="9" customWidth="1"/>
    <col min="1263" max="1263" width="8" style="9" customWidth="1"/>
    <col min="1264" max="1264" width="9.875" style="9" customWidth="1"/>
    <col min="1265" max="1266" width="4.75" style="9" customWidth="1"/>
    <col min="1267" max="1506" width="9.875" style="9"/>
    <col min="1507" max="1507" width="4.5" style="9" customWidth="1"/>
    <col min="1508" max="1508" width="7.75" style="9" customWidth="1"/>
    <col min="1509" max="1509" width="26.5" style="9" customWidth="1"/>
    <col min="1510" max="1518" width="4.5" style="9" customWidth="1"/>
    <col min="1519" max="1519" width="8" style="9" customWidth="1"/>
    <col min="1520" max="1520" width="9.875" style="9" customWidth="1"/>
    <col min="1521" max="1522" width="4.75" style="9" customWidth="1"/>
    <col min="1523" max="1762" width="9.875" style="9"/>
    <col min="1763" max="1763" width="4.5" style="9" customWidth="1"/>
    <col min="1764" max="1764" width="7.75" style="9" customWidth="1"/>
    <col min="1765" max="1765" width="26.5" style="9" customWidth="1"/>
    <col min="1766" max="1774" width="4.5" style="9" customWidth="1"/>
    <col min="1775" max="1775" width="8" style="9" customWidth="1"/>
    <col min="1776" max="1776" width="9.875" style="9" customWidth="1"/>
    <col min="1777" max="1778" width="4.75" style="9" customWidth="1"/>
    <col min="1779" max="2018" width="9.875" style="9"/>
    <col min="2019" max="2019" width="4.5" style="9" customWidth="1"/>
    <col min="2020" max="2020" width="7.75" style="9" customWidth="1"/>
    <col min="2021" max="2021" width="26.5" style="9" customWidth="1"/>
    <col min="2022" max="2030" width="4.5" style="9" customWidth="1"/>
    <col min="2031" max="2031" width="8" style="9" customWidth="1"/>
    <col min="2032" max="2032" width="9.875" style="9" customWidth="1"/>
    <col min="2033" max="2034" width="4.75" style="9" customWidth="1"/>
    <col min="2035" max="2274" width="9.875" style="9"/>
    <col min="2275" max="2275" width="4.5" style="9" customWidth="1"/>
    <col min="2276" max="2276" width="7.75" style="9" customWidth="1"/>
    <col min="2277" max="2277" width="26.5" style="9" customWidth="1"/>
    <col min="2278" max="2286" width="4.5" style="9" customWidth="1"/>
    <col min="2287" max="2287" width="8" style="9" customWidth="1"/>
    <col min="2288" max="2288" width="9.875" style="9" customWidth="1"/>
    <col min="2289" max="2290" width="4.75" style="9" customWidth="1"/>
    <col min="2291" max="2530" width="9.875" style="9"/>
    <col min="2531" max="2531" width="4.5" style="9" customWidth="1"/>
    <col min="2532" max="2532" width="7.75" style="9" customWidth="1"/>
    <col min="2533" max="2533" width="26.5" style="9" customWidth="1"/>
    <col min="2534" max="2542" width="4.5" style="9" customWidth="1"/>
    <col min="2543" max="2543" width="8" style="9" customWidth="1"/>
    <col min="2544" max="2544" width="9.875" style="9" customWidth="1"/>
    <col min="2545" max="2546" width="4.75" style="9" customWidth="1"/>
    <col min="2547" max="2786" width="9.875" style="9"/>
    <col min="2787" max="2787" width="4.5" style="9" customWidth="1"/>
    <col min="2788" max="2788" width="7.75" style="9" customWidth="1"/>
    <col min="2789" max="2789" width="26.5" style="9" customWidth="1"/>
    <col min="2790" max="2798" width="4.5" style="9" customWidth="1"/>
    <col min="2799" max="2799" width="8" style="9" customWidth="1"/>
    <col min="2800" max="2800" width="9.875" style="9" customWidth="1"/>
    <col min="2801" max="2802" width="4.75" style="9" customWidth="1"/>
    <col min="2803" max="3042" width="9.875" style="9"/>
    <col min="3043" max="3043" width="4.5" style="9" customWidth="1"/>
    <col min="3044" max="3044" width="7.75" style="9" customWidth="1"/>
    <col min="3045" max="3045" width="26.5" style="9" customWidth="1"/>
    <col min="3046" max="3054" width="4.5" style="9" customWidth="1"/>
    <col min="3055" max="3055" width="8" style="9" customWidth="1"/>
    <col min="3056" max="3056" width="9.875" style="9" customWidth="1"/>
    <col min="3057" max="3058" width="4.75" style="9" customWidth="1"/>
    <col min="3059" max="3298" width="9.875" style="9"/>
    <col min="3299" max="3299" width="4.5" style="9" customWidth="1"/>
    <col min="3300" max="3300" width="7.75" style="9" customWidth="1"/>
    <col min="3301" max="3301" width="26.5" style="9" customWidth="1"/>
    <col min="3302" max="3310" width="4.5" style="9" customWidth="1"/>
    <col min="3311" max="3311" width="8" style="9" customWidth="1"/>
    <col min="3312" max="3312" width="9.875" style="9" customWidth="1"/>
    <col min="3313" max="3314" width="4.75" style="9" customWidth="1"/>
    <col min="3315" max="3554" width="9.875" style="9"/>
    <col min="3555" max="3555" width="4.5" style="9" customWidth="1"/>
    <col min="3556" max="3556" width="7.75" style="9" customWidth="1"/>
    <col min="3557" max="3557" width="26.5" style="9" customWidth="1"/>
    <col min="3558" max="3566" width="4.5" style="9" customWidth="1"/>
    <col min="3567" max="3567" width="8" style="9" customWidth="1"/>
    <col min="3568" max="3568" width="9.875" style="9" customWidth="1"/>
    <col min="3569" max="3570" width="4.75" style="9" customWidth="1"/>
    <col min="3571" max="3810" width="9.875" style="9"/>
    <col min="3811" max="3811" width="4.5" style="9" customWidth="1"/>
    <col min="3812" max="3812" width="7.75" style="9" customWidth="1"/>
    <col min="3813" max="3813" width="26.5" style="9" customWidth="1"/>
    <col min="3814" max="3822" width="4.5" style="9" customWidth="1"/>
    <col min="3823" max="3823" width="8" style="9" customWidth="1"/>
    <col min="3824" max="3824" width="9.875" style="9" customWidth="1"/>
    <col min="3825" max="3826" width="4.75" style="9" customWidth="1"/>
    <col min="3827" max="4066" width="9.875" style="9"/>
    <col min="4067" max="4067" width="4.5" style="9" customWidth="1"/>
    <col min="4068" max="4068" width="7.75" style="9" customWidth="1"/>
    <col min="4069" max="4069" width="26.5" style="9" customWidth="1"/>
    <col min="4070" max="4078" width="4.5" style="9" customWidth="1"/>
    <col min="4079" max="4079" width="8" style="9" customWidth="1"/>
    <col min="4080" max="4080" width="9.875" style="9" customWidth="1"/>
    <col min="4081" max="4082" width="4.75" style="9" customWidth="1"/>
    <col min="4083" max="4322" width="9.875" style="9"/>
    <col min="4323" max="4323" width="4.5" style="9" customWidth="1"/>
    <col min="4324" max="4324" width="7.75" style="9" customWidth="1"/>
    <col min="4325" max="4325" width="26.5" style="9" customWidth="1"/>
    <col min="4326" max="4334" width="4.5" style="9" customWidth="1"/>
    <col min="4335" max="4335" width="8" style="9" customWidth="1"/>
    <col min="4336" max="4336" width="9.875" style="9" customWidth="1"/>
    <col min="4337" max="4338" width="4.75" style="9" customWidth="1"/>
    <col min="4339" max="4578" width="9.875" style="9"/>
    <col min="4579" max="4579" width="4.5" style="9" customWidth="1"/>
    <col min="4580" max="4580" width="7.75" style="9" customWidth="1"/>
    <col min="4581" max="4581" width="26.5" style="9" customWidth="1"/>
    <col min="4582" max="4590" width="4.5" style="9" customWidth="1"/>
    <col min="4591" max="4591" width="8" style="9" customWidth="1"/>
    <col min="4592" max="4592" width="9.875" style="9" customWidth="1"/>
    <col min="4593" max="4594" width="4.75" style="9" customWidth="1"/>
    <col min="4595" max="4834" width="9.875" style="9"/>
    <col min="4835" max="4835" width="4.5" style="9" customWidth="1"/>
    <col min="4836" max="4836" width="7.75" style="9" customWidth="1"/>
    <col min="4837" max="4837" width="26.5" style="9" customWidth="1"/>
    <col min="4838" max="4846" width="4.5" style="9" customWidth="1"/>
    <col min="4847" max="4847" width="8" style="9" customWidth="1"/>
    <col min="4848" max="4848" width="9.875" style="9" customWidth="1"/>
    <col min="4849" max="4850" width="4.75" style="9" customWidth="1"/>
    <col min="4851" max="5090" width="9.875" style="9"/>
    <col min="5091" max="5091" width="4.5" style="9" customWidth="1"/>
    <col min="5092" max="5092" width="7.75" style="9" customWidth="1"/>
    <col min="5093" max="5093" width="26.5" style="9" customWidth="1"/>
    <col min="5094" max="5102" width="4.5" style="9" customWidth="1"/>
    <col min="5103" max="5103" width="8" style="9" customWidth="1"/>
    <col min="5104" max="5104" width="9.875" style="9" customWidth="1"/>
    <col min="5105" max="5106" width="4.75" style="9" customWidth="1"/>
    <col min="5107" max="5346" width="9.875" style="9"/>
    <col min="5347" max="5347" width="4.5" style="9" customWidth="1"/>
    <col min="5348" max="5348" width="7.75" style="9" customWidth="1"/>
    <col min="5349" max="5349" width="26.5" style="9" customWidth="1"/>
    <col min="5350" max="5358" width="4.5" style="9" customWidth="1"/>
    <col min="5359" max="5359" width="8" style="9" customWidth="1"/>
    <col min="5360" max="5360" width="9.875" style="9" customWidth="1"/>
    <col min="5361" max="5362" width="4.75" style="9" customWidth="1"/>
    <col min="5363" max="5602" width="9.875" style="9"/>
    <col min="5603" max="5603" width="4.5" style="9" customWidth="1"/>
    <col min="5604" max="5604" width="7.75" style="9" customWidth="1"/>
    <col min="5605" max="5605" width="26.5" style="9" customWidth="1"/>
    <col min="5606" max="5614" width="4.5" style="9" customWidth="1"/>
    <col min="5615" max="5615" width="8" style="9" customWidth="1"/>
    <col min="5616" max="5616" width="9.875" style="9" customWidth="1"/>
    <col min="5617" max="5618" width="4.75" style="9" customWidth="1"/>
    <col min="5619" max="5858" width="9.875" style="9"/>
    <col min="5859" max="5859" width="4.5" style="9" customWidth="1"/>
    <col min="5860" max="5860" width="7.75" style="9" customWidth="1"/>
    <col min="5861" max="5861" width="26.5" style="9" customWidth="1"/>
    <col min="5862" max="5870" width="4.5" style="9" customWidth="1"/>
    <col min="5871" max="5871" width="8" style="9" customWidth="1"/>
    <col min="5872" max="5872" width="9.875" style="9" customWidth="1"/>
    <col min="5873" max="5874" width="4.75" style="9" customWidth="1"/>
    <col min="5875" max="6114" width="9.875" style="9"/>
    <col min="6115" max="6115" width="4.5" style="9" customWidth="1"/>
    <col min="6116" max="6116" width="7.75" style="9" customWidth="1"/>
    <col min="6117" max="6117" width="26.5" style="9" customWidth="1"/>
    <col min="6118" max="6126" width="4.5" style="9" customWidth="1"/>
    <col min="6127" max="6127" width="8" style="9" customWidth="1"/>
    <col min="6128" max="6128" width="9.875" style="9" customWidth="1"/>
    <col min="6129" max="6130" width="4.75" style="9" customWidth="1"/>
    <col min="6131" max="6370" width="9.875" style="9"/>
    <col min="6371" max="6371" width="4.5" style="9" customWidth="1"/>
    <col min="6372" max="6372" width="7.75" style="9" customWidth="1"/>
    <col min="6373" max="6373" width="26.5" style="9" customWidth="1"/>
    <col min="6374" max="6382" width="4.5" style="9" customWidth="1"/>
    <col min="6383" max="6383" width="8" style="9" customWidth="1"/>
    <col min="6384" max="6384" width="9.875" style="9" customWidth="1"/>
    <col min="6385" max="6386" width="4.75" style="9" customWidth="1"/>
    <col min="6387" max="6626" width="9.875" style="9"/>
    <col min="6627" max="6627" width="4.5" style="9" customWidth="1"/>
    <col min="6628" max="6628" width="7.75" style="9" customWidth="1"/>
    <col min="6629" max="6629" width="26.5" style="9" customWidth="1"/>
    <col min="6630" max="6638" width="4.5" style="9" customWidth="1"/>
    <col min="6639" max="6639" width="8" style="9" customWidth="1"/>
    <col min="6640" max="6640" width="9.875" style="9" customWidth="1"/>
    <col min="6641" max="6642" width="4.75" style="9" customWidth="1"/>
    <col min="6643" max="6882" width="9.875" style="9"/>
    <col min="6883" max="6883" width="4.5" style="9" customWidth="1"/>
    <col min="6884" max="6884" width="7.75" style="9" customWidth="1"/>
    <col min="6885" max="6885" width="26.5" style="9" customWidth="1"/>
    <col min="6886" max="6894" width="4.5" style="9" customWidth="1"/>
    <col min="6895" max="6895" width="8" style="9" customWidth="1"/>
    <col min="6896" max="6896" width="9.875" style="9" customWidth="1"/>
    <col min="6897" max="6898" width="4.75" style="9" customWidth="1"/>
    <col min="6899" max="7138" width="9.875" style="9"/>
    <col min="7139" max="7139" width="4.5" style="9" customWidth="1"/>
    <col min="7140" max="7140" width="7.75" style="9" customWidth="1"/>
    <col min="7141" max="7141" width="26.5" style="9" customWidth="1"/>
    <col min="7142" max="7150" width="4.5" style="9" customWidth="1"/>
    <col min="7151" max="7151" width="8" style="9" customWidth="1"/>
    <col min="7152" max="7152" width="9.875" style="9" customWidth="1"/>
    <col min="7153" max="7154" width="4.75" style="9" customWidth="1"/>
    <col min="7155" max="7394" width="9.875" style="9"/>
    <col min="7395" max="7395" width="4.5" style="9" customWidth="1"/>
    <col min="7396" max="7396" width="7.75" style="9" customWidth="1"/>
    <col min="7397" max="7397" width="26.5" style="9" customWidth="1"/>
    <col min="7398" max="7406" width="4.5" style="9" customWidth="1"/>
    <col min="7407" max="7407" width="8" style="9" customWidth="1"/>
    <col min="7408" max="7408" width="9.875" style="9" customWidth="1"/>
    <col min="7409" max="7410" width="4.75" style="9" customWidth="1"/>
    <col min="7411" max="7650" width="9.875" style="9"/>
    <col min="7651" max="7651" width="4.5" style="9" customWidth="1"/>
    <col min="7652" max="7652" width="7.75" style="9" customWidth="1"/>
    <col min="7653" max="7653" width="26.5" style="9" customWidth="1"/>
    <col min="7654" max="7662" width="4.5" style="9" customWidth="1"/>
    <col min="7663" max="7663" width="8" style="9" customWidth="1"/>
    <col min="7664" max="7664" width="9.875" style="9" customWidth="1"/>
    <col min="7665" max="7666" width="4.75" style="9" customWidth="1"/>
    <col min="7667" max="7906" width="9.875" style="9"/>
    <col min="7907" max="7907" width="4.5" style="9" customWidth="1"/>
    <col min="7908" max="7908" width="7.75" style="9" customWidth="1"/>
    <col min="7909" max="7909" width="26.5" style="9" customWidth="1"/>
    <col min="7910" max="7918" width="4.5" style="9" customWidth="1"/>
    <col min="7919" max="7919" width="8" style="9" customWidth="1"/>
    <col min="7920" max="7920" width="9.875" style="9" customWidth="1"/>
    <col min="7921" max="7922" width="4.75" style="9" customWidth="1"/>
    <col min="7923" max="8162" width="9.875" style="9"/>
    <col min="8163" max="8163" width="4.5" style="9" customWidth="1"/>
    <col min="8164" max="8164" width="7.75" style="9" customWidth="1"/>
    <col min="8165" max="8165" width="26.5" style="9" customWidth="1"/>
    <col min="8166" max="8174" width="4.5" style="9" customWidth="1"/>
    <col min="8175" max="8175" width="8" style="9" customWidth="1"/>
    <col min="8176" max="8176" width="9.875" style="9" customWidth="1"/>
    <col min="8177" max="8178" width="4.75" style="9" customWidth="1"/>
    <col min="8179" max="8418" width="9.875" style="9"/>
    <col min="8419" max="8419" width="4.5" style="9" customWidth="1"/>
    <col min="8420" max="8420" width="7.75" style="9" customWidth="1"/>
    <col min="8421" max="8421" width="26.5" style="9" customWidth="1"/>
    <col min="8422" max="8430" width="4.5" style="9" customWidth="1"/>
    <col min="8431" max="8431" width="8" style="9" customWidth="1"/>
    <col min="8432" max="8432" width="9.875" style="9" customWidth="1"/>
    <col min="8433" max="8434" width="4.75" style="9" customWidth="1"/>
    <col min="8435" max="8674" width="9.875" style="9"/>
    <col min="8675" max="8675" width="4.5" style="9" customWidth="1"/>
    <col min="8676" max="8676" width="7.75" style="9" customWidth="1"/>
    <col min="8677" max="8677" width="26.5" style="9" customWidth="1"/>
    <col min="8678" max="8686" width="4.5" style="9" customWidth="1"/>
    <col min="8687" max="8687" width="8" style="9" customWidth="1"/>
    <col min="8688" max="8688" width="9.875" style="9" customWidth="1"/>
    <col min="8689" max="8690" width="4.75" style="9" customWidth="1"/>
    <col min="8691" max="8930" width="9.875" style="9"/>
    <col min="8931" max="8931" width="4.5" style="9" customWidth="1"/>
    <col min="8932" max="8932" width="7.75" style="9" customWidth="1"/>
    <col min="8933" max="8933" width="26.5" style="9" customWidth="1"/>
    <col min="8934" max="8942" width="4.5" style="9" customWidth="1"/>
    <col min="8943" max="8943" width="8" style="9" customWidth="1"/>
    <col min="8944" max="8944" width="9.875" style="9" customWidth="1"/>
    <col min="8945" max="8946" width="4.75" style="9" customWidth="1"/>
    <col min="8947" max="9186" width="9.875" style="9"/>
    <col min="9187" max="9187" width="4.5" style="9" customWidth="1"/>
    <col min="9188" max="9188" width="7.75" style="9" customWidth="1"/>
    <col min="9189" max="9189" width="26.5" style="9" customWidth="1"/>
    <col min="9190" max="9198" width="4.5" style="9" customWidth="1"/>
    <col min="9199" max="9199" width="8" style="9" customWidth="1"/>
    <col min="9200" max="9200" width="9.875" style="9" customWidth="1"/>
    <col min="9201" max="9202" width="4.75" style="9" customWidth="1"/>
    <col min="9203" max="9442" width="9.875" style="9"/>
    <col min="9443" max="9443" width="4.5" style="9" customWidth="1"/>
    <col min="9444" max="9444" width="7.75" style="9" customWidth="1"/>
    <col min="9445" max="9445" width="26.5" style="9" customWidth="1"/>
    <col min="9446" max="9454" width="4.5" style="9" customWidth="1"/>
    <col min="9455" max="9455" width="8" style="9" customWidth="1"/>
    <col min="9456" max="9456" width="9.875" style="9" customWidth="1"/>
    <col min="9457" max="9458" width="4.75" style="9" customWidth="1"/>
    <col min="9459" max="9698" width="9.875" style="9"/>
    <col min="9699" max="9699" width="4.5" style="9" customWidth="1"/>
    <col min="9700" max="9700" width="7.75" style="9" customWidth="1"/>
    <col min="9701" max="9701" width="26.5" style="9" customWidth="1"/>
    <col min="9702" max="9710" width="4.5" style="9" customWidth="1"/>
    <col min="9711" max="9711" width="8" style="9" customWidth="1"/>
    <col min="9712" max="9712" width="9.875" style="9" customWidth="1"/>
    <col min="9713" max="9714" width="4.75" style="9" customWidth="1"/>
    <col min="9715" max="9954" width="9.875" style="9"/>
    <col min="9955" max="9955" width="4.5" style="9" customWidth="1"/>
    <col min="9956" max="9956" width="7.75" style="9" customWidth="1"/>
    <col min="9957" max="9957" width="26.5" style="9" customWidth="1"/>
    <col min="9958" max="9966" width="4.5" style="9" customWidth="1"/>
    <col min="9967" max="9967" width="8" style="9" customWidth="1"/>
    <col min="9968" max="9968" width="9.875" style="9" customWidth="1"/>
    <col min="9969" max="9970" width="4.75" style="9" customWidth="1"/>
    <col min="9971" max="10210" width="9.875" style="9"/>
    <col min="10211" max="10211" width="4.5" style="9" customWidth="1"/>
    <col min="10212" max="10212" width="7.75" style="9" customWidth="1"/>
    <col min="10213" max="10213" width="26.5" style="9" customWidth="1"/>
    <col min="10214" max="10222" width="4.5" style="9" customWidth="1"/>
    <col min="10223" max="10223" width="8" style="9" customWidth="1"/>
    <col min="10224" max="10224" width="9.875" style="9" customWidth="1"/>
    <col min="10225" max="10226" width="4.75" style="9" customWidth="1"/>
    <col min="10227" max="10466" width="9.875" style="9"/>
    <col min="10467" max="10467" width="4.5" style="9" customWidth="1"/>
    <col min="10468" max="10468" width="7.75" style="9" customWidth="1"/>
    <col min="10469" max="10469" width="26.5" style="9" customWidth="1"/>
    <col min="10470" max="10478" width="4.5" style="9" customWidth="1"/>
    <col min="10479" max="10479" width="8" style="9" customWidth="1"/>
    <col min="10480" max="10480" width="9.875" style="9" customWidth="1"/>
    <col min="10481" max="10482" width="4.75" style="9" customWidth="1"/>
    <col min="10483" max="10722" width="9.875" style="9"/>
    <col min="10723" max="10723" width="4.5" style="9" customWidth="1"/>
    <col min="10724" max="10724" width="7.75" style="9" customWidth="1"/>
    <col min="10725" max="10725" width="26.5" style="9" customWidth="1"/>
    <col min="10726" max="10734" width="4.5" style="9" customWidth="1"/>
    <col min="10735" max="10735" width="8" style="9" customWidth="1"/>
    <col min="10736" max="10736" width="9.875" style="9" customWidth="1"/>
    <col min="10737" max="10738" width="4.75" style="9" customWidth="1"/>
    <col min="10739" max="10978" width="9.875" style="9"/>
    <col min="10979" max="10979" width="4.5" style="9" customWidth="1"/>
    <col min="10980" max="10980" width="7.75" style="9" customWidth="1"/>
    <col min="10981" max="10981" width="26.5" style="9" customWidth="1"/>
    <col min="10982" max="10990" width="4.5" style="9" customWidth="1"/>
    <col min="10991" max="10991" width="8" style="9" customWidth="1"/>
    <col min="10992" max="10992" width="9.875" style="9" customWidth="1"/>
    <col min="10993" max="10994" width="4.75" style="9" customWidth="1"/>
    <col min="10995" max="11234" width="9.875" style="9"/>
    <col min="11235" max="11235" width="4.5" style="9" customWidth="1"/>
    <col min="11236" max="11236" width="7.75" style="9" customWidth="1"/>
    <col min="11237" max="11237" width="26.5" style="9" customWidth="1"/>
    <col min="11238" max="11246" width="4.5" style="9" customWidth="1"/>
    <col min="11247" max="11247" width="8" style="9" customWidth="1"/>
    <col min="11248" max="11248" width="9.875" style="9" customWidth="1"/>
    <col min="11249" max="11250" width="4.75" style="9" customWidth="1"/>
    <col min="11251" max="11490" width="9.875" style="9"/>
    <col min="11491" max="11491" width="4.5" style="9" customWidth="1"/>
    <col min="11492" max="11492" width="7.75" style="9" customWidth="1"/>
    <col min="11493" max="11493" width="26.5" style="9" customWidth="1"/>
    <col min="11494" max="11502" width="4.5" style="9" customWidth="1"/>
    <col min="11503" max="11503" width="8" style="9" customWidth="1"/>
    <col min="11504" max="11504" width="9.875" style="9" customWidth="1"/>
    <col min="11505" max="11506" width="4.75" style="9" customWidth="1"/>
    <col min="11507" max="11746" width="9.875" style="9"/>
    <col min="11747" max="11747" width="4.5" style="9" customWidth="1"/>
    <col min="11748" max="11748" width="7.75" style="9" customWidth="1"/>
    <col min="11749" max="11749" width="26.5" style="9" customWidth="1"/>
    <col min="11750" max="11758" width="4.5" style="9" customWidth="1"/>
    <col min="11759" max="11759" width="8" style="9" customWidth="1"/>
    <col min="11760" max="11760" width="9.875" style="9" customWidth="1"/>
    <col min="11761" max="11762" width="4.75" style="9" customWidth="1"/>
    <col min="11763" max="12002" width="9.875" style="9"/>
    <col min="12003" max="12003" width="4.5" style="9" customWidth="1"/>
    <col min="12004" max="12004" width="7.75" style="9" customWidth="1"/>
    <col min="12005" max="12005" width="26.5" style="9" customWidth="1"/>
    <col min="12006" max="12014" width="4.5" style="9" customWidth="1"/>
    <col min="12015" max="12015" width="8" style="9" customWidth="1"/>
    <col min="12016" max="12016" width="9.875" style="9" customWidth="1"/>
    <col min="12017" max="12018" width="4.75" style="9" customWidth="1"/>
    <col min="12019" max="12258" width="9.875" style="9"/>
    <col min="12259" max="12259" width="4.5" style="9" customWidth="1"/>
    <col min="12260" max="12260" width="7.75" style="9" customWidth="1"/>
    <col min="12261" max="12261" width="26.5" style="9" customWidth="1"/>
    <col min="12262" max="12270" width="4.5" style="9" customWidth="1"/>
    <col min="12271" max="12271" width="8" style="9" customWidth="1"/>
    <col min="12272" max="12272" width="9.875" style="9" customWidth="1"/>
    <col min="12273" max="12274" width="4.75" style="9" customWidth="1"/>
    <col min="12275" max="12514" width="9.875" style="9"/>
    <col min="12515" max="12515" width="4.5" style="9" customWidth="1"/>
    <col min="12516" max="12516" width="7.75" style="9" customWidth="1"/>
    <col min="12517" max="12517" width="26.5" style="9" customWidth="1"/>
    <col min="12518" max="12526" width="4.5" style="9" customWidth="1"/>
    <col min="12527" max="12527" width="8" style="9" customWidth="1"/>
    <col min="12528" max="12528" width="9.875" style="9" customWidth="1"/>
    <col min="12529" max="12530" width="4.75" style="9" customWidth="1"/>
    <col min="12531" max="12770" width="9.875" style="9"/>
    <col min="12771" max="12771" width="4.5" style="9" customWidth="1"/>
    <col min="12772" max="12772" width="7.75" style="9" customWidth="1"/>
    <col min="12773" max="12773" width="26.5" style="9" customWidth="1"/>
    <col min="12774" max="12782" width="4.5" style="9" customWidth="1"/>
    <col min="12783" max="12783" width="8" style="9" customWidth="1"/>
    <col min="12784" max="12784" width="9.875" style="9" customWidth="1"/>
    <col min="12785" max="12786" width="4.75" style="9" customWidth="1"/>
    <col min="12787" max="13026" width="9.875" style="9"/>
    <col min="13027" max="13027" width="4.5" style="9" customWidth="1"/>
    <col min="13028" max="13028" width="7.75" style="9" customWidth="1"/>
    <col min="13029" max="13029" width="26.5" style="9" customWidth="1"/>
    <col min="13030" max="13038" width="4.5" style="9" customWidth="1"/>
    <col min="13039" max="13039" width="8" style="9" customWidth="1"/>
    <col min="13040" max="13040" width="9.875" style="9" customWidth="1"/>
    <col min="13041" max="13042" width="4.75" style="9" customWidth="1"/>
    <col min="13043" max="13282" width="9.875" style="9"/>
    <col min="13283" max="13283" width="4.5" style="9" customWidth="1"/>
    <col min="13284" max="13284" width="7.75" style="9" customWidth="1"/>
    <col min="13285" max="13285" width="26.5" style="9" customWidth="1"/>
    <col min="13286" max="13294" width="4.5" style="9" customWidth="1"/>
    <col min="13295" max="13295" width="8" style="9" customWidth="1"/>
    <col min="13296" max="13296" width="9.875" style="9" customWidth="1"/>
    <col min="13297" max="13298" width="4.75" style="9" customWidth="1"/>
    <col min="13299" max="13538" width="9.875" style="9"/>
    <col min="13539" max="13539" width="4.5" style="9" customWidth="1"/>
    <col min="13540" max="13540" width="7.75" style="9" customWidth="1"/>
    <col min="13541" max="13541" width="26.5" style="9" customWidth="1"/>
    <col min="13542" max="13550" width="4.5" style="9" customWidth="1"/>
    <col min="13551" max="13551" width="8" style="9" customWidth="1"/>
    <col min="13552" max="13552" width="9.875" style="9" customWidth="1"/>
    <col min="13553" max="13554" width="4.75" style="9" customWidth="1"/>
    <col min="13555" max="13794" width="9.875" style="9"/>
    <col min="13795" max="13795" width="4.5" style="9" customWidth="1"/>
    <col min="13796" max="13796" width="7.75" style="9" customWidth="1"/>
    <col min="13797" max="13797" width="26.5" style="9" customWidth="1"/>
    <col min="13798" max="13806" width="4.5" style="9" customWidth="1"/>
    <col min="13807" max="13807" width="8" style="9" customWidth="1"/>
    <col min="13808" max="13808" width="9.875" style="9" customWidth="1"/>
    <col min="13809" max="13810" width="4.75" style="9" customWidth="1"/>
    <col min="13811" max="14050" width="9.875" style="9"/>
    <col min="14051" max="14051" width="4.5" style="9" customWidth="1"/>
    <col min="14052" max="14052" width="7.75" style="9" customWidth="1"/>
    <col min="14053" max="14053" width="26.5" style="9" customWidth="1"/>
    <col min="14054" max="14062" width="4.5" style="9" customWidth="1"/>
    <col min="14063" max="14063" width="8" style="9" customWidth="1"/>
    <col min="14064" max="14064" width="9.875" style="9" customWidth="1"/>
    <col min="14065" max="14066" width="4.75" style="9" customWidth="1"/>
    <col min="14067" max="14306" width="9.875" style="9"/>
    <col min="14307" max="14307" width="4.5" style="9" customWidth="1"/>
    <col min="14308" max="14308" width="7.75" style="9" customWidth="1"/>
    <col min="14309" max="14309" width="26.5" style="9" customWidth="1"/>
    <col min="14310" max="14318" width="4.5" style="9" customWidth="1"/>
    <col min="14319" max="14319" width="8" style="9" customWidth="1"/>
    <col min="14320" max="14320" width="9.875" style="9" customWidth="1"/>
    <col min="14321" max="14322" width="4.75" style="9" customWidth="1"/>
    <col min="14323" max="14562" width="9.875" style="9"/>
    <col min="14563" max="14563" width="4.5" style="9" customWidth="1"/>
    <col min="14564" max="14564" width="7.75" style="9" customWidth="1"/>
    <col min="14565" max="14565" width="26.5" style="9" customWidth="1"/>
    <col min="14566" max="14574" width="4.5" style="9" customWidth="1"/>
    <col min="14575" max="14575" width="8" style="9" customWidth="1"/>
    <col min="14576" max="14576" width="9.875" style="9" customWidth="1"/>
    <col min="14577" max="14578" width="4.75" style="9" customWidth="1"/>
    <col min="14579" max="14818" width="9.875" style="9"/>
    <col min="14819" max="14819" width="4.5" style="9" customWidth="1"/>
    <col min="14820" max="14820" width="7.75" style="9" customWidth="1"/>
    <col min="14821" max="14821" width="26.5" style="9" customWidth="1"/>
    <col min="14822" max="14830" width="4.5" style="9" customWidth="1"/>
    <col min="14831" max="14831" width="8" style="9" customWidth="1"/>
    <col min="14832" max="14832" width="9.875" style="9" customWidth="1"/>
    <col min="14833" max="14834" width="4.75" style="9" customWidth="1"/>
    <col min="14835" max="15074" width="9.875" style="9"/>
    <col min="15075" max="15075" width="4.5" style="9" customWidth="1"/>
    <col min="15076" max="15076" width="7.75" style="9" customWidth="1"/>
    <col min="15077" max="15077" width="26.5" style="9" customWidth="1"/>
    <col min="15078" max="15086" width="4.5" style="9" customWidth="1"/>
    <col min="15087" max="15087" width="8" style="9" customWidth="1"/>
    <col min="15088" max="15088" width="9.875" style="9" customWidth="1"/>
    <col min="15089" max="15090" width="4.75" style="9" customWidth="1"/>
    <col min="15091" max="15330" width="9.875" style="9"/>
    <col min="15331" max="15331" width="4.5" style="9" customWidth="1"/>
    <col min="15332" max="15332" width="7.75" style="9" customWidth="1"/>
    <col min="15333" max="15333" width="26.5" style="9" customWidth="1"/>
    <col min="15334" max="15342" width="4.5" style="9" customWidth="1"/>
    <col min="15343" max="15343" width="8" style="9" customWidth="1"/>
    <col min="15344" max="15344" width="9.875" style="9" customWidth="1"/>
    <col min="15345" max="15346" width="4.75" style="9" customWidth="1"/>
    <col min="15347" max="15586" width="9.875" style="9"/>
    <col min="15587" max="15587" width="4.5" style="9" customWidth="1"/>
    <col min="15588" max="15588" width="7.75" style="9" customWidth="1"/>
    <col min="15589" max="15589" width="26.5" style="9" customWidth="1"/>
    <col min="15590" max="15598" width="4.5" style="9" customWidth="1"/>
    <col min="15599" max="15599" width="8" style="9" customWidth="1"/>
    <col min="15600" max="15600" width="9.875" style="9" customWidth="1"/>
    <col min="15601" max="15602" width="4.75" style="9" customWidth="1"/>
    <col min="15603" max="15842" width="9.875" style="9"/>
    <col min="15843" max="15843" width="4.5" style="9" customWidth="1"/>
    <col min="15844" max="15844" width="7.75" style="9" customWidth="1"/>
    <col min="15845" max="15845" width="26.5" style="9" customWidth="1"/>
    <col min="15846" max="15854" width="4.5" style="9" customWidth="1"/>
    <col min="15855" max="15855" width="8" style="9" customWidth="1"/>
    <col min="15856" max="15856" width="9.875" style="9" customWidth="1"/>
    <col min="15857" max="15858" width="4.75" style="9" customWidth="1"/>
    <col min="15859" max="16098" width="9.875" style="9"/>
    <col min="16099" max="16099" width="4.5" style="9" customWidth="1"/>
    <col min="16100" max="16100" width="7.75" style="9" customWidth="1"/>
    <col min="16101" max="16101" width="26.5" style="9" customWidth="1"/>
    <col min="16102" max="16110" width="4.5" style="9" customWidth="1"/>
    <col min="16111" max="16111" width="8" style="9" customWidth="1"/>
    <col min="16112" max="16112" width="9.875" style="9" customWidth="1"/>
    <col min="16113" max="16114" width="4.75" style="9" customWidth="1"/>
    <col min="16115" max="16384" width="9.875" style="9"/>
  </cols>
  <sheetData>
    <row r="1" spans="1:13" ht="23.45" customHeight="1">
      <c r="A1" s="166" t="s">
        <v>91</v>
      </c>
      <c r="B1" s="166"/>
    </row>
    <row r="2" spans="1:13" ht="22.5">
      <c r="A2" s="190" t="s">
        <v>99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8.75">
      <c r="A3" s="188" t="s">
        <v>39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>
      <c r="A4" s="158" t="s">
        <v>53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ht="24" customHeight="1">
      <c r="A5" s="177" t="s">
        <v>0</v>
      </c>
      <c r="B5" s="177" t="s">
        <v>40</v>
      </c>
      <c r="C5" s="177" t="s">
        <v>41</v>
      </c>
      <c r="D5" s="177" t="s">
        <v>42</v>
      </c>
      <c r="E5" s="177" t="s">
        <v>6</v>
      </c>
      <c r="F5" s="177"/>
      <c r="G5" s="177" t="s">
        <v>7</v>
      </c>
      <c r="H5" s="182" t="s">
        <v>8</v>
      </c>
      <c r="I5" s="183" t="s">
        <v>43</v>
      </c>
      <c r="J5" s="182" t="s">
        <v>9</v>
      </c>
      <c r="K5" s="177" t="s">
        <v>10</v>
      </c>
      <c r="L5" s="177" t="s">
        <v>11</v>
      </c>
      <c r="M5" s="177" t="s">
        <v>12</v>
      </c>
    </row>
    <row r="6" spans="1:13" ht="19.5" customHeight="1">
      <c r="A6" s="177"/>
      <c r="B6" s="177"/>
      <c r="C6" s="177"/>
      <c r="D6" s="177"/>
      <c r="E6" s="13" t="s">
        <v>13</v>
      </c>
      <c r="F6" s="13" t="s">
        <v>14</v>
      </c>
      <c r="G6" s="177"/>
      <c r="H6" s="182"/>
      <c r="I6" s="183"/>
      <c r="J6" s="182"/>
      <c r="K6" s="177"/>
      <c r="L6" s="177"/>
      <c r="M6" s="177"/>
    </row>
    <row r="7" spans="1:13" customFormat="1" ht="13.5" customHeight="1">
      <c r="A7" s="146" t="s">
        <v>15</v>
      </c>
      <c r="B7" s="1" t="s">
        <v>16</v>
      </c>
      <c r="C7" s="2" t="s">
        <v>17</v>
      </c>
      <c r="D7" s="3" t="s">
        <v>18</v>
      </c>
      <c r="E7" s="4">
        <v>32</v>
      </c>
      <c r="F7" s="3"/>
      <c r="G7" s="4">
        <v>16</v>
      </c>
      <c r="H7" s="4">
        <v>48</v>
      </c>
      <c r="I7" s="45">
        <v>3</v>
      </c>
      <c r="J7" s="4">
        <v>1</v>
      </c>
      <c r="K7" s="3"/>
      <c r="L7" s="3"/>
      <c r="M7" s="3"/>
    </row>
    <row r="8" spans="1:13" customFormat="1" ht="13.5" customHeight="1">
      <c r="A8" s="147"/>
      <c r="B8" s="1" t="s">
        <v>19</v>
      </c>
      <c r="C8" s="2" t="s">
        <v>20</v>
      </c>
      <c r="D8" s="3" t="s">
        <v>18</v>
      </c>
      <c r="E8" s="4">
        <v>32</v>
      </c>
      <c r="F8" s="3"/>
      <c r="G8" s="4">
        <v>16</v>
      </c>
      <c r="H8" s="4">
        <v>48</v>
      </c>
      <c r="I8" s="45">
        <v>3</v>
      </c>
      <c r="J8" s="4">
        <v>2</v>
      </c>
      <c r="K8" s="3"/>
      <c r="L8" s="3"/>
      <c r="M8" s="3"/>
    </row>
    <row r="9" spans="1:13" customFormat="1" ht="13.5">
      <c r="A9" s="147"/>
      <c r="B9" s="1" t="s">
        <v>21</v>
      </c>
      <c r="C9" s="2" t="s">
        <v>22</v>
      </c>
      <c r="D9" s="3" t="s">
        <v>23</v>
      </c>
      <c r="E9" s="4">
        <v>32</v>
      </c>
      <c r="F9" s="3"/>
      <c r="G9" s="4">
        <v>16</v>
      </c>
      <c r="H9" s="4">
        <v>48</v>
      </c>
      <c r="I9" s="45">
        <v>3</v>
      </c>
      <c r="J9" s="4">
        <v>3</v>
      </c>
      <c r="K9" s="3"/>
      <c r="L9" s="3"/>
      <c r="M9" s="3"/>
    </row>
    <row r="10" spans="1:13" customFormat="1" ht="22.5">
      <c r="A10" s="147"/>
      <c r="B10" s="1" t="s">
        <v>24</v>
      </c>
      <c r="C10" s="2" t="s">
        <v>25</v>
      </c>
      <c r="D10" s="3" t="s">
        <v>23</v>
      </c>
      <c r="E10" s="4">
        <v>64</v>
      </c>
      <c r="F10" s="5"/>
      <c r="G10" s="4">
        <v>16</v>
      </c>
      <c r="H10" s="4">
        <v>80</v>
      </c>
      <c r="I10" s="45">
        <v>5</v>
      </c>
      <c r="J10" s="4">
        <v>4</v>
      </c>
      <c r="K10" s="3"/>
      <c r="L10" s="3"/>
      <c r="M10" s="3"/>
    </row>
    <row r="11" spans="1:13" s="43" customFormat="1" ht="13.5">
      <c r="A11" s="147"/>
      <c r="B11" s="20" t="s">
        <v>153</v>
      </c>
      <c r="C11" s="61" t="s">
        <v>154</v>
      </c>
      <c r="D11" s="62" t="s">
        <v>23</v>
      </c>
      <c r="E11" s="56">
        <v>32</v>
      </c>
      <c r="F11" s="56"/>
      <c r="G11" s="56"/>
      <c r="H11" s="56">
        <f>E11+F11+G11</f>
        <v>32</v>
      </c>
      <c r="I11" s="55">
        <v>2</v>
      </c>
      <c r="J11" s="69">
        <v>1</v>
      </c>
      <c r="K11" s="8"/>
      <c r="L11" s="8"/>
      <c r="M11" s="8"/>
    </row>
    <row r="12" spans="1:13" customFormat="1" ht="13.5">
      <c r="A12" s="147"/>
      <c r="B12" s="20" t="s">
        <v>155</v>
      </c>
      <c r="C12" s="63" t="s">
        <v>156</v>
      </c>
      <c r="D12" s="62" t="s">
        <v>23</v>
      </c>
      <c r="E12" s="56">
        <v>32</v>
      </c>
      <c r="F12" s="56"/>
      <c r="G12" s="56"/>
      <c r="H12" s="56">
        <f>E12+F12+G12</f>
        <v>32</v>
      </c>
      <c r="I12" s="55">
        <v>2</v>
      </c>
      <c r="J12" s="69">
        <v>1</v>
      </c>
      <c r="K12" s="5"/>
      <c r="L12" s="5"/>
      <c r="M12" s="5"/>
    </row>
    <row r="13" spans="1:13" customFormat="1" ht="13.5">
      <c r="A13" s="147"/>
      <c r="B13" s="20" t="s">
        <v>157</v>
      </c>
      <c r="C13" s="63" t="s">
        <v>158</v>
      </c>
      <c r="D13" s="62" t="s">
        <v>23</v>
      </c>
      <c r="E13" s="56">
        <v>16</v>
      </c>
      <c r="F13" s="56"/>
      <c r="G13" s="56"/>
      <c r="H13" s="56">
        <f>E13+F13+G13</f>
        <v>16</v>
      </c>
      <c r="I13" s="55">
        <v>1</v>
      </c>
      <c r="J13" s="69">
        <v>1</v>
      </c>
      <c r="K13" s="5"/>
      <c r="L13" s="5"/>
      <c r="M13" s="5"/>
    </row>
    <row r="14" spans="1:13" customFormat="1" ht="13.5">
      <c r="A14" s="147"/>
      <c r="B14" s="20" t="s">
        <v>159</v>
      </c>
      <c r="C14" s="61" t="s">
        <v>160</v>
      </c>
      <c r="D14" s="62" t="s">
        <v>23</v>
      </c>
      <c r="E14" s="56">
        <v>32</v>
      </c>
      <c r="F14" s="56"/>
      <c r="G14" s="56"/>
      <c r="H14" s="56">
        <f t="shared" ref="H14:H16" si="0">E14+F14+G14</f>
        <v>32</v>
      </c>
      <c r="I14" s="55">
        <v>2</v>
      </c>
      <c r="J14" s="70">
        <v>2</v>
      </c>
      <c r="K14" s="5"/>
      <c r="L14" s="5"/>
      <c r="M14" s="5"/>
    </row>
    <row r="15" spans="1:13" customFormat="1" ht="13.5">
      <c r="A15" s="147"/>
      <c r="B15" s="20" t="s">
        <v>161</v>
      </c>
      <c r="C15" s="63" t="s">
        <v>162</v>
      </c>
      <c r="D15" s="62" t="s">
        <v>23</v>
      </c>
      <c r="E15" s="56">
        <v>32</v>
      </c>
      <c r="F15" s="56"/>
      <c r="G15" s="56"/>
      <c r="H15" s="56">
        <f t="shared" si="0"/>
        <v>32</v>
      </c>
      <c r="I15" s="55">
        <v>2</v>
      </c>
      <c r="J15" s="70">
        <v>2</v>
      </c>
      <c r="K15" s="5"/>
      <c r="L15" s="5"/>
      <c r="M15" s="5"/>
    </row>
    <row r="16" spans="1:13" customFormat="1" ht="14.25" thickBot="1">
      <c r="A16" s="147"/>
      <c r="B16" s="20" t="s">
        <v>163</v>
      </c>
      <c r="C16" s="63" t="s">
        <v>164</v>
      </c>
      <c r="D16" s="62" t="s">
        <v>23</v>
      </c>
      <c r="E16" s="56">
        <v>16</v>
      </c>
      <c r="F16" s="56"/>
      <c r="G16" s="56"/>
      <c r="H16" s="56">
        <f t="shared" si="0"/>
        <v>16</v>
      </c>
      <c r="I16" s="55">
        <v>1</v>
      </c>
      <c r="J16" s="70">
        <v>2</v>
      </c>
      <c r="K16" s="5"/>
      <c r="L16" s="5"/>
      <c r="M16" s="5"/>
    </row>
    <row r="17" spans="1:13" s="43" customFormat="1" ht="13.5">
      <c r="A17" s="147"/>
      <c r="B17" s="20" t="s">
        <v>165</v>
      </c>
      <c r="C17" s="64" t="s">
        <v>166</v>
      </c>
      <c r="D17" s="20" t="s">
        <v>167</v>
      </c>
      <c r="E17" s="56">
        <v>48</v>
      </c>
      <c r="F17" s="56"/>
      <c r="G17" s="56"/>
      <c r="H17" s="56">
        <v>48</v>
      </c>
      <c r="I17" s="55">
        <v>3</v>
      </c>
      <c r="J17" s="71">
        <v>3</v>
      </c>
      <c r="K17" s="8"/>
      <c r="L17" s="8"/>
      <c r="M17" s="8"/>
    </row>
    <row r="18" spans="1:13" customFormat="1" ht="15" customHeight="1">
      <c r="A18" s="147"/>
      <c r="B18" s="1" t="s">
        <v>26</v>
      </c>
      <c r="C18" s="2" t="s">
        <v>27</v>
      </c>
      <c r="D18" s="3" t="s">
        <v>18</v>
      </c>
      <c r="E18" s="4">
        <v>16</v>
      </c>
      <c r="F18" s="3"/>
      <c r="G18" s="3"/>
      <c r="H18" s="4">
        <v>16</v>
      </c>
      <c r="I18" s="45">
        <v>1</v>
      </c>
      <c r="J18" s="3">
        <v>1</v>
      </c>
      <c r="K18" s="5"/>
      <c r="L18" s="5"/>
      <c r="M18" s="7"/>
    </row>
    <row r="19" spans="1:13" customFormat="1" ht="13.5">
      <c r="A19" s="147"/>
      <c r="B19" s="1" t="s">
        <v>97</v>
      </c>
      <c r="C19" s="2" t="s">
        <v>56</v>
      </c>
      <c r="D19" s="3" t="s">
        <v>57</v>
      </c>
      <c r="E19" s="4">
        <v>16</v>
      </c>
      <c r="F19" s="6"/>
      <c r="G19" s="6"/>
      <c r="H19" s="4">
        <v>16</v>
      </c>
      <c r="I19" s="45">
        <v>1</v>
      </c>
      <c r="J19" s="6">
        <v>2</v>
      </c>
      <c r="K19" s="6"/>
      <c r="L19" s="6"/>
      <c r="M19" s="7"/>
    </row>
    <row r="20" spans="1:13" customFormat="1" ht="13.5">
      <c r="A20" s="147"/>
      <c r="B20" s="1">
        <v>151001</v>
      </c>
      <c r="C20" s="2" t="s">
        <v>28</v>
      </c>
      <c r="D20" s="3" t="s">
        <v>23</v>
      </c>
      <c r="E20" s="4">
        <v>32</v>
      </c>
      <c r="F20" s="3"/>
      <c r="G20" s="3"/>
      <c r="H20" s="4">
        <v>32</v>
      </c>
      <c r="I20" s="45">
        <v>1</v>
      </c>
      <c r="J20" s="4">
        <v>1</v>
      </c>
      <c r="K20" s="5"/>
      <c r="L20" s="5"/>
      <c r="M20" s="5"/>
    </row>
    <row r="21" spans="1:13" customFormat="1" ht="13.5" customHeight="1">
      <c r="A21" s="147"/>
      <c r="B21" s="1">
        <v>151002</v>
      </c>
      <c r="C21" s="2" t="s">
        <v>29</v>
      </c>
      <c r="D21" s="3" t="s">
        <v>23</v>
      </c>
      <c r="E21" s="4">
        <v>32</v>
      </c>
      <c r="F21" s="3"/>
      <c r="G21" s="3"/>
      <c r="H21" s="4">
        <v>32</v>
      </c>
      <c r="I21" s="45">
        <v>1</v>
      </c>
      <c r="J21" s="4">
        <v>2</v>
      </c>
      <c r="K21" s="5"/>
      <c r="L21" s="5"/>
      <c r="M21" s="5"/>
    </row>
    <row r="22" spans="1:13" customFormat="1" ht="13.5">
      <c r="A22" s="147"/>
      <c r="B22" s="1">
        <v>151005</v>
      </c>
      <c r="C22" s="2" t="s">
        <v>30</v>
      </c>
      <c r="D22" s="3" t="s">
        <v>23</v>
      </c>
      <c r="E22" s="4">
        <v>32</v>
      </c>
      <c r="F22" s="3"/>
      <c r="G22" s="3"/>
      <c r="H22" s="4">
        <v>32</v>
      </c>
      <c r="I22" s="45">
        <v>1</v>
      </c>
      <c r="J22" s="4">
        <v>3</v>
      </c>
      <c r="K22" s="5"/>
      <c r="L22" s="5"/>
      <c r="M22" s="5"/>
    </row>
    <row r="23" spans="1:13" customFormat="1" ht="13.5">
      <c r="A23" s="147"/>
      <c r="B23" s="1">
        <v>151006</v>
      </c>
      <c r="C23" s="2" t="s">
        <v>31</v>
      </c>
      <c r="D23" s="3" t="s">
        <v>23</v>
      </c>
      <c r="E23" s="4">
        <v>32</v>
      </c>
      <c r="F23" s="3"/>
      <c r="G23" s="3"/>
      <c r="H23" s="4">
        <v>32</v>
      </c>
      <c r="I23" s="45">
        <v>1</v>
      </c>
      <c r="J23" s="4">
        <v>4</v>
      </c>
      <c r="K23" s="5"/>
      <c r="L23" s="5"/>
      <c r="M23" s="5"/>
    </row>
    <row r="24" spans="1:13" customFormat="1" ht="13.5" customHeight="1">
      <c r="A24" s="147"/>
      <c r="B24" s="1" t="s">
        <v>219</v>
      </c>
      <c r="C24" s="2" t="s">
        <v>32</v>
      </c>
      <c r="D24" s="3" t="s">
        <v>18</v>
      </c>
      <c r="E24" s="4">
        <v>8</v>
      </c>
      <c r="F24" s="3"/>
      <c r="G24" s="4">
        <v>8</v>
      </c>
      <c r="H24" s="4">
        <v>16</v>
      </c>
      <c r="I24" s="45">
        <v>0</v>
      </c>
      <c r="J24" s="4">
        <v>1</v>
      </c>
      <c r="K24" s="3"/>
      <c r="L24" s="3"/>
      <c r="M24" s="3"/>
    </row>
    <row r="25" spans="1:13" customFormat="1" ht="13.5">
      <c r="A25" s="147"/>
      <c r="B25" s="1" t="s">
        <v>220</v>
      </c>
      <c r="C25" s="2" t="s">
        <v>33</v>
      </c>
      <c r="D25" s="3" t="s">
        <v>18</v>
      </c>
      <c r="E25" s="4">
        <v>8</v>
      </c>
      <c r="F25" s="3"/>
      <c r="G25" s="4">
        <v>8</v>
      </c>
      <c r="H25" s="4">
        <v>16</v>
      </c>
      <c r="I25" s="45">
        <v>0.5</v>
      </c>
      <c r="J25" s="4">
        <v>2</v>
      </c>
      <c r="K25" s="3"/>
      <c r="L25" s="3"/>
      <c r="M25" s="3"/>
    </row>
    <row r="26" spans="1:13" customFormat="1" ht="13.5">
      <c r="A26" s="147"/>
      <c r="B26" s="1" t="s">
        <v>221</v>
      </c>
      <c r="C26" s="2" t="s">
        <v>34</v>
      </c>
      <c r="D26" s="3" t="s">
        <v>18</v>
      </c>
      <c r="E26" s="4">
        <v>8</v>
      </c>
      <c r="F26" s="3"/>
      <c r="G26" s="4">
        <v>8</v>
      </c>
      <c r="H26" s="4">
        <v>16</v>
      </c>
      <c r="I26" s="45">
        <v>0</v>
      </c>
      <c r="J26" s="4">
        <v>3</v>
      </c>
      <c r="K26" s="3"/>
      <c r="L26" s="3"/>
      <c r="M26" s="3"/>
    </row>
    <row r="27" spans="1:13" customFormat="1" ht="13.5">
      <c r="A27" s="147"/>
      <c r="B27" s="1" t="s">
        <v>222</v>
      </c>
      <c r="C27" s="2" t="s">
        <v>35</v>
      </c>
      <c r="D27" s="3" t="s">
        <v>18</v>
      </c>
      <c r="E27" s="4">
        <v>8</v>
      </c>
      <c r="F27" s="3"/>
      <c r="G27" s="4">
        <v>8</v>
      </c>
      <c r="H27" s="4">
        <v>16</v>
      </c>
      <c r="I27" s="45">
        <v>0.5</v>
      </c>
      <c r="J27" s="4">
        <v>4</v>
      </c>
      <c r="K27" s="3"/>
      <c r="L27" s="3"/>
      <c r="M27" s="3"/>
    </row>
    <row r="28" spans="1:13" customFormat="1" ht="13.5">
      <c r="A28" s="147"/>
      <c r="B28" s="1" t="s">
        <v>223</v>
      </c>
      <c r="C28" s="2" t="s">
        <v>36</v>
      </c>
      <c r="D28" s="3" t="s">
        <v>18</v>
      </c>
      <c r="E28" s="4">
        <v>8</v>
      </c>
      <c r="F28" s="3"/>
      <c r="G28" s="4">
        <v>8</v>
      </c>
      <c r="H28" s="4">
        <v>16</v>
      </c>
      <c r="I28" s="45">
        <v>0</v>
      </c>
      <c r="J28" s="4">
        <v>5</v>
      </c>
      <c r="K28" s="3"/>
      <c r="L28" s="3"/>
      <c r="M28" s="3"/>
    </row>
    <row r="29" spans="1:13" customFormat="1" ht="13.5">
      <c r="A29" s="147"/>
      <c r="B29" s="1" t="s">
        <v>224</v>
      </c>
      <c r="C29" s="2" t="s">
        <v>37</v>
      </c>
      <c r="D29" s="3" t="s">
        <v>18</v>
      </c>
      <c r="E29" s="4">
        <v>8</v>
      </c>
      <c r="F29" s="3"/>
      <c r="G29" s="4">
        <v>8</v>
      </c>
      <c r="H29" s="4">
        <v>16</v>
      </c>
      <c r="I29" s="45">
        <v>0.5</v>
      </c>
      <c r="J29" s="4">
        <v>6</v>
      </c>
      <c r="K29" s="3"/>
      <c r="L29" s="3"/>
      <c r="M29" s="3"/>
    </row>
    <row r="30" spans="1:13" customFormat="1" ht="13.5">
      <c r="A30" s="147"/>
      <c r="B30" s="1" t="s">
        <v>225</v>
      </c>
      <c r="C30" s="2" t="s">
        <v>38</v>
      </c>
      <c r="D30" s="3" t="s">
        <v>18</v>
      </c>
      <c r="E30" s="4">
        <v>16</v>
      </c>
      <c r="F30" s="3"/>
      <c r="G30" s="4">
        <v>16</v>
      </c>
      <c r="H30" s="4">
        <v>32</v>
      </c>
      <c r="I30" s="45">
        <v>0.5</v>
      </c>
      <c r="J30" s="4">
        <v>7</v>
      </c>
      <c r="K30" s="3"/>
      <c r="L30" s="3"/>
      <c r="M30" s="3"/>
    </row>
    <row r="31" spans="1:13" customFormat="1" ht="16.5" customHeight="1">
      <c r="A31" s="148"/>
      <c r="B31" s="149" t="s">
        <v>63</v>
      </c>
      <c r="C31" s="150"/>
      <c r="D31" s="150"/>
      <c r="E31" s="150"/>
      <c r="F31" s="150"/>
      <c r="G31" s="151"/>
      <c r="H31" s="4">
        <f>SUM(H7:H30)</f>
        <v>720</v>
      </c>
      <c r="I31" s="45">
        <f>SUM(I7:I30)</f>
        <v>35</v>
      </c>
      <c r="J31" s="4"/>
      <c r="K31" s="3"/>
      <c r="L31" s="3"/>
      <c r="M31" s="3"/>
    </row>
    <row r="32" spans="1:13" ht="14.1" customHeight="1">
      <c r="A32" s="160" t="s">
        <v>44</v>
      </c>
      <c r="B32" s="72" t="s">
        <v>196</v>
      </c>
      <c r="C32" s="73" t="s">
        <v>169</v>
      </c>
      <c r="D32" s="74" t="s">
        <v>229</v>
      </c>
      <c r="E32" s="75">
        <v>32</v>
      </c>
      <c r="F32" s="75"/>
      <c r="G32" s="75"/>
      <c r="H32" s="76">
        <f>E32+F32+G32</f>
        <v>32</v>
      </c>
      <c r="I32" s="77">
        <v>2</v>
      </c>
      <c r="J32" s="78">
        <v>1</v>
      </c>
      <c r="K32" s="79"/>
      <c r="L32" s="75"/>
      <c r="M32" s="14"/>
    </row>
    <row r="33" spans="1:13" ht="14.1" customHeight="1">
      <c r="A33" s="161"/>
      <c r="B33" s="80" t="s">
        <v>100</v>
      </c>
      <c r="C33" s="81" t="s">
        <v>107</v>
      </c>
      <c r="D33" s="82" t="s">
        <v>23</v>
      </c>
      <c r="E33" s="83">
        <v>80</v>
      </c>
      <c r="F33" s="84"/>
      <c r="G33" s="84"/>
      <c r="H33" s="85">
        <v>80</v>
      </c>
      <c r="I33" s="86">
        <v>5</v>
      </c>
      <c r="J33" s="69">
        <v>1</v>
      </c>
      <c r="K33" s="75"/>
      <c r="L33" s="75"/>
      <c r="M33" s="14"/>
    </row>
    <row r="34" spans="1:13" ht="14.1" customHeight="1">
      <c r="A34" s="161"/>
      <c r="B34" s="87" t="s">
        <v>101</v>
      </c>
      <c r="C34" s="88" t="s">
        <v>108</v>
      </c>
      <c r="D34" s="87" t="s">
        <v>23</v>
      </c>
      <c r="E34" s="89">
        <v>48</v>
      </c>
      <c r="F34" s="89"/>
      <c r="G34" s="90"/>
      <c r="H34" s="91">
        <f>SUM(E34:G34)</f>
        <v>48</v>
      </c>
      <c r="I34" s="92">
        <v>3</v>
      </c>
      <c r="J34" s="93">
        <v>1</v>
      </c>
      <c r="K34" s="75"/>
      <c r="L34" s="75"/>
      <c r="M34" s="14"/>
    </row>
    <row r="35" spans="1:13" ht="14.1" customHeight="1">
      <c r="A35" s="161"/>
      <c r="B35" s="94" t="s">
        <v>105</v>
      </c>
      <c r="C35" s="95" t="s">
        <v>151</v>
      </c>
      <c r="D35" s="87" t="s">
        <v>23</v>
      </c>
      <c r="E35" s="89">
        <v>38</v>
      </c>
      <c r="F35" s="89">
        <v>10</v>
      </c>
      <c r="G35" s="90"/>
      <c r="H35" s="91">
        <f>SUM(E35:G35)</f>
        <v>48</v>
      </c>
      <c r="I35" s="92">
        <v>3</v>
      </c>
      <c r="J35" s="93">
        <v>1</v>
      </c>
      <c r="K35" s="75"/>
      <c r="L35" s="75"/>
      <c r="M35" s="14"/>
    </row>
    <row r="36" spans="1:13" ht="14.1" customHeight="1">
      <c r="A36" s="161"/>
      <c r="B36" s="87" t="s">
        <v>102</v>
      </c>
      <c r="C36" s="96" t="s">
        <v>109</v>
      </c>
      <c r="D36" s="97" t="s">
        <v>23</v>
      </c>
      <c r="E36" s="98">
        <v>96</v>
      </c>
      <c r="F36" s="99"/>
      <c r="G36" s="100"/>
      <c r="H36" s="101">
        <v>96</v>
      </c>
      <c r="I36" s="91">
        <v>6</v>
      </c>
      <c r="J36" s="93">
        <v>2</v>
      </c>
      <c r="K36" s="75"/>
      <c r="L36" s="75"/>
      <c r="M36" s="14"/>
    </row>
    <row r="37" spans="1:13" ht="14.1" customHeight="1">
      <c r="A37" s="161"/>
      <c r="B37" s="80" t="s">
        <v>103</v>
      </c>
      <c r="C37" s="102" t="s">
        <v>142</v>
      </c>
      <c r="D37" s="82" t="s">
        <v>23</v>
      </c>
      <c r="E37" s="83">
        <v>64</v>
      </c>
      <c r="F37" s="84"/>
      <c r="G37" s="84"/>
      <c r="H37" s="85">
        <v>64</v>
      </c>
      <c r="I37" s="86">
        <v>4</v>
      </c>
      <c r="J37" s="93">
        <v>2</v>
      </c>
      <c r="K37" s="75"/>
      <c r="L37" s="75"/>
      <c r="M37" s="14"/>
    </row>
    <row r="38" spans="1:13" ht="14.1" customHeight="1">
      <c r="A38" s="161"/>
      <c r="B38" s="80" t="s">
        <v>104</v>
      </c>
      <c r="C38" s="102" t="s">
        <v>110</v>
      </c>
      <c r="D38" s="82" t="s">
        <v>18</v>
      </c>
      <c r="E38" s="83"/>
      <c r="F38" s="82">
        <v>32</v>
      </c>
      <c r="G38" s="84"/>
      <c r="H38" s="85">
        <v>32</v>
      </c>
      <c r="I38" s="86">
        <v>1</v>
      </c>
      <c r="J38" s="93">
        <v>2</v>
      </c>
      <c r="K38" s="75"/>
      <c r="L38" s="75"/>
      <c r="M38" s="14"/>
    </row>
    <row r="39" spans="1:13" ht="14.1" customHeight="1">
      <c r="A39" s="161"/>
      <c r="B39" s="94" t="s">
        <v>197</v>
      </c>
      <c r="C39" s="88" t="s">
        <v>111</v>
      </c>
      <c r="D39" s="87" t="s">
        <v>23</v>
      </c>
      <c r="E39" s="89">
        <v>56</v>
      </c>
      <c r="F39" s="103" t="s">
        <v>115</v>
      </c>
      <c r="G39" s="90"/>
      <c r="H39" s="91">
        <f t="shared" ref="H39:H48" si="1">SUM(E39:G39)</f>
        <v>56</v>
      </c>
      <c r="I39" s="92">
        <v>3.5</v>
      </c>
      <c r="J39" s="93">
        <v>2</v>
      </c>
      <c r="K39" s="75"/>
      <c r="L39" s="75"/>
      <c r="M39" s="14"/>
    </row>
    <row r="40" spans="1:13" ht="14.1" customHeight="1">
      <c r="A40" s="161"/>
      <c r="B40" s="87" t="s">
        <v>170</v>
      </c>
      <c r="C40" s="88" t="s">
        <v>112</v>
      </c>
      <c r="D40" s="87" t="s">
        <v>18</v>
      </c>
      <c r="E40" s="103" t="s">
        <v>115</v>
      </c>
      <c r="F40" s="89">
        <v>16</v>
      </c>
      <c r="G40" s="90"/>
      <c r="H40" s="91">
        <f t="shared" si="1"/>
        <v>16</v>
      </c>
      <c r="I40" s="92">
        <v>0.5</v>
      </c>
      <c r="J40" s="93">
        <v>2</v>
      </c>
      <c r="K40" s="75"/>
      <c r="L40" s="75"/>
      <c r="M40" s="14"/>
    </row>
    <row r="41" spans="1:13" ht="14.1" customHeight="1">
      <c r="A41" s="161"/>
      <c r="B41" s="87" t="s">
        <v>106</v>
      </c>
      <c r="C41" s="88" t="s">
        <v>113</v>
      </c>
      <c r="D41" s="87" t="s">
        <v>23</v>
      </c>
      <c r="E41" s="89">
        <v>48</v>
      </c>
      <c r="F41" s="103" t="s">
        <v>115</v>
      </c>
      <c r="G41" s="90"/>
      <c r="H41" s="91">
        <f t="shared" si="1"/>
        <v>48</v>
      </c>
      <c r="I41" s="92">
        <v>3</v>
      </c>
      <c r="J41" s="93">
        <v>3</v>
      </c>
      <c r="K41" s="75"/>
      <c r="L41" s="75"/>
      <c r="M41" s="14"/>
    </row>
    <row r="42" spans="1:13" ht="14.1" customHeight="1">
      <c r="A42" s="161"/>
      <c r="B42" s="94" t="s">
        <v>198</v>
      </c>
      <c r="C42" s="88" t="s">
        <v>171</v>
      </c>
      <c r="D42" s="87" t="s">
        <v>23</v>
      </c>
      <c r="E42" s="89">
        <v>56</v>
      </c>
      <c r="F42" s="103" t="s">
        <v>115</v>
      </c>
      <c r="G42" s="90"/>
      <c r="H42" s="91">
        <f t="shared" si="1"/>
        <v>56</v>
      </c>
      <c r="I42" s="92">
        <v>3.5</v>
      </c>
      <c r="J42" s="93">
        <v>3</v>
      </c>
      <c r="K42" s="75"/>
      <c r="L42" s="75"/>
      <c r="M42" s="14"/>
    </row>
    <row r="43" spans="1:13" ht="14.1" customHeight="1">
      <c r="A43" s="161"/>
      <c r="B43" s="87" t="s">
        <v>172</v>
      </c>
      <c r="C43" s="88" t="s">
        <v>114</v>
      </c>
      <c r="D43" s="87" t="s">
        <v>18</v>
      </c>
      <c r="E43" s="103" t="s">
        <v>115</v>
      </c>
      <c r="F43" s="89">
        <v>16</v>
      </c>
      <c r="G43" s="90"/>
      <c r="H43" s="91">
        <f t="shared" si="1"/>
        <v>16</v>
      </c>
      <c r="I43" s="92">
        <v>0.5</v>
      </c>
      <c r="J43" s="93">
        <v>3</v>
      </c>
      <c r="K43" s="75"/>
      <c r="L43" s="75"/>
      <c r="M43" s="14"/>
    </row>
    <row r="44" spans="1:13" ht="14.1" customHeight="1">
      <c r="A44" s="161"/>
      <c r="B44" s="104" t="s">
        <v>199</v>
      </c>
      <c r="C44" s="105" t="s">
        <v>152</v>
      </c>
      <c r="D44" s="87" t="s">
        <v>23</v>
      </c>
      <c r="E44" s="89">
        <v>48</v>
      </c>
      <c r="F44" s="103" t="s">
        <v>115</v>
      </c>
      <c r="G44" s="90"/>
      <c r="H44" s="91">
        <f t="shared" si="1"/>
        <v>48</v>
      </c>
      <c r="I44" s="92">
        <v>3</v>
      </c>
      <c r="J44" s="93">
        <v>3</v>
      </c>
      <c r="K44" s="75"/>
      <c r="L44" s="75"/>
      <c r="M44" s="14"/>
    </row>
    <row r="45" spans="1:13" ht="14.1" customHeight="1">
      <c r="A45" s="161"/>
      <c r="B45" s="87" t="s">
        <v>201</v>
      </c>
      <c r="C45" s="88" t="s">
        <v>200</v>
      </c>
      <c r="D45" s="87" t="s">
        <v>23</v>
      </c>
      <c r="E45" s="89">
        <v>56</v>
      </c>
      <c r="F45" s="103" t="s">
        <v>115</v>
      </c>
      <c r="G45" s="90"/>
      <c r="H45" s="91">
        <f t="shared" si="1"/>
        <v>56</v>
      </c>
      <c r="I45" s="92">
        <v>3.5</v>
      </c>
      <c r="J45" s="93">
        <v>4</v>
      </c>
      <c r="K45" s="75"/>
      <c r="L45" s="75"/>
      <c r="M45" s="14"/>
    </row>
    <row r="46" spans="1:13" ht="14.1" customHeight="1">
      <c r="A46" s="161"/>
      <c r="B46" s="87" t="s">
        <v>139</v>
      </c>
      <c r="C46" s="88" t="s">
        <v>173</v>
      </c>
      <c r="D46" s="87" t="s">
        <v>18</v>
      </c>
      <c r="E46" s="103" t="s">
        <v>115</v>
      </c>
      <c r="F46" s="89">
        <v>16</v>
      </c>
      <c r="G46" s="90"/>
      <c r="H46" s="91">
        <f t="shared" si="1"/>
        <v>16</v>
      </c>
      <c r="I46" s="92">
        <v>0.5</v>
      </c>
      <c r="J46" s="93">
        <v>4</v>
      </c>
      <c r="K46" s="75"/>
      <c r="L46" s="75"/>
      <c r="M46" s="14"/>
    </row>
    <row r="47" spans="1:13" ht="14.1" customHeight="1">
      <c r="A47" s="161"/>
      <c r="B47" s="94" t="s">
        <v>202</v>
      </c>
      <c r="C47" s="105" t="s">
        <v>174</v>
      </c>
      <c r="D47" s="87" t="s">
        <v>18</v>
      </c>
      <c r="E47" s="93">
        <v>32</v>
      </c>
      <c r="F47" s="106" t="s">
        <v>115</v>
      </c>
      <c r="G47" s="90"/>
      <c r="H47" s="91">
        <f t="shared" si="1"/>
        <v>32</v>
      </c>
      <c r="I47" s="92">
        <v>2</v>
      </c>
      <c r="J47" s="93">
        <v>4</v>
      </c>
      <c r="K47" s="75"/>
      <c r="L47" s="75"/>
      <c r="M47" s="14"/>
    </row>
    <row r="48" spans="1:13" ht="14.1" customHeight="1">
      <c r="A48" s="161"/>
      <c r="B48" s="94" t="s">
        <v>226</v>
      </c>
      <c r="C48" s="88" t="s">
        <v>175</v>
      </c>
      <c r="D48" s="87" t="s">
        <v>23</v>
      </c>
      <c r="E48" s="89">
        <v>50</v>
      </c>
      <c r="F48" s="89">
        <v>6</v>
      </c>
      <c r="G48" s="100"/>
      <c r="H48" s="91">
        <f t="shared" si="1"/>
        <v>56</v>
      </c>
      <c r="I48" s="92">
        <v>3.5</v>
      </c>
      <c r="J48" s="93">
        <v>4</v>
      </c>
      <c r="K48" s="79"/>
      <c r="L48" s="75"/>
      <c r="M48" s="14"/>
    </row>
    <row r="49" spans="1:13" ht="14.1" customHeight="1">
      <c r="A49" s="162"/>
      <c r="B49" s="163" t="s">
        <v>3</v>
      </c>
      <c r="C49" s="164"/>
      <c r="D49" s="164"/>
      <c r="E49" s="164"/>
      <c r="F49" s="164"/>
      <c r="G49" s="165"/>
      <c r="H49" s="107">
        <f>SUM(H32:H48)</f>
        <v>800</v>
      </c>
      <c r="I49" s="108">
        <f>SUM(I32:I48)</f>
        <v>47.5</v>
      </c>
      <c r="J49" s="76"/>
      <c r="K49" s="75"/>
      <c r="L49" s="75"/>
      <c r="M49" s="14"/>
    </row>
    <row r="50" spans="1:13">
      <c r="A50" s="161"/>
      <c r="B50" s="216" t="s">
        <v>241</v>
      </c>
      <c r="C50" s="109" t="s">
        <v>116</v>
      </c>
      <c r="D50" s="110" t="s">
        <v>23</v>
      </c>
      <c r="E50" s="83">
        <v>40</v>
      </c>
      <c r="F50" s="83">
        <v>8</v>
      </c>
      <c r="G50" s="69"/>
      <c r="H50" s="111">
        <f t="shared" ref="H50:H55" si="2">SUM(E50:G50)</f>
        <v>48</v>
      </c>
      <c r="I50" s="112">
        <v>3</v>
      </c>
      <c r="J50" s="113">
        <v>3</v>
      </c>
      <c r="K50" s="74"/>
      <c r="L50" s="74"/>
      <c r="M50" s="14"/>
    </row>
    <row r="51" spans="1:13">
      <c r="A51" s="161"/>
      <c r="B51" s="114" t="s">
        <v>203</v>
      </c>
      <c r="C51" s="109" t="s">
        <v>143</v>
      </c>
      <c r="D51" s="110" t="s">
        <v>23</v>
      </c>
      <c r="E51" s="83">
        <v>48</v>
      </c>
      <c r="F51" s="83">
        <v>8</v>
      </c>
      <c r="G51" s="69"/>
      <c r="H51" s="111">
        <f t="shared" si="2"/>
        <v>56</v>
      </c>
      <c r="I51" s="112">
        <v>3.5</v>
      </c>
      <c r="J51" s="93">
        <v>4</v>
      </c>
      <c r="K51" s="74"/>
      <c r="L51" s="74"/>
      <c r="M51" s="14"/>
    </row>
    <row r="52" spans="1:13">
      <c r="A52" s="161"/>
      <c r="B52" s="110" t="s">
        <v>227</v>
      </c>
      <c r="C52" s="109" t="s">
        <v>148</v>
      </c>
      <c r="D52" s="110" t="s">
        <v>23</v>
      </c>
      <c r="E52" s="83">
        <v>48</v>
      </c>
      <c r="F52" s="83">
        <v>8</v>
      </c>
      <c r="G52" s="69"/>
      <c r="H52" s="111">
        <f t="shared" si="2"/>
        <v>56</v>
      </c>
      <c r="I52" s="112">
        <v>3.5</v>
      </c>
      <c r="J52" s="93">
        <v>5</v>
      </c>
      <c r="K52" s="74"/>
      <c r="L52" s="74"/>
      <c r="M52" s="14"/>
    </row>
    <row r="53" spans="1:13">
      <c r="A53" s="161"/>
      <c r="B53" s="114" t="s">
        <v>208</v>
      </c>
      <c r="C53" s="109" t="s">
        <v>176</v>
      </c>
      <c r="D53" s="110" t="s">
        <v>23</v>
      </c>
      <c r="E53" s="83">
        <v>40</v>
      </c>
      <c r="F53" s="83">
        <v>8</v>
      </c>
      <c r="G53" s="69"/>
      <c r="H53" s="111">
        <f>SUM(E53:G53)</f>
        <v>48</v>
      </c>
      <c r="I53" s="112">
        <v>3</v>
      </c>
      <c r="J53" s="113">
        <v>5</v>
      </c>
      <c r="K53" s="115"/>
      <c r="L53" s="115"/>
      <c r="M53" s="14"/>
    </row>
    <row r="54" spans="1:13">
      <c r="A54" s="161"/>
      <c r="B54" s="114" t="s">
        <v>204</v>
      </c>
      <c r="C54" s="109" t="s">
        <v>117</v>
      </c>
      <c r="D54" s="110" t="s">
        <v>23</v>
      </c>
      <c r="E54" s="83">
        <v>56</v>
      </c>
      <c r="F54" s="116" t="s">
        <v>115</v>
      </c>
      <c r="G54" s="69"/>
      <c r="H54" s="111">
        <f t="shared" si="2"/>
        <v>56</v>
      </c>
      <c r="I54" s="112">
        <v>3.5</v>
      </c>
      <c r="J54" s="93">
        <v>5</v>
      </c>
      <c r="K54" s="74"/>
      <c r="L54" s="74"/>
      <c r="M54" s="14"/>
    </row>
    <row r="55" spans="1:13">
      <c r="A55" s="161"/>
      <c r="B55" s="114" t="s">
        <v>205</v>
      </c>
      <c r="C55" s="109" t="s">
        <v>118</v>
      </c>
      <c r="D55" s="110" t="s">
        <v>23</v>
      </c>
      <c r="E55" s="83">
        <v>48</v>
      </c>
      <c r="F55" s="83">
        <v>8</v>
      </c>
      <c r="G55" s="69"/>
      <c r="H55" s="111">
        <f t="shared" si="2"/>
        <v>56</v>
      </c>
      <c r="I55" s="112">
        <v>3.5</v>
      </c>
      <c r="J55" s="93">
        <v>5</v>
      </c>
      <c r="K55" s="74"/>
      <c r="L55" s="74"/>
      <c r="M55" s="14"/>
    </row>
    <row r="56" spans="1:13">
      <c r="A56" s="161"/>
      <c r="B56" s="114" t="s">
        <v>228</v>
      </c>
      <c r="C56" s="109" t="s">
        <v>206</v>
      </c>
      <c r="D56" s="110" t="s">
        <v>23</v>
      </c>
      <c r="E56" s="83">
        <v>40</v>
      </c>
      <c r="F56" s="83">
        <v>8</v>
      </c>
      <c r="G56" s="69"/>
      <c r="H56" s="111">
        <f>SUM(E56:G56)</f>
        <v>48</v>
      </c>
      <c r="I56" s="112">
        <v>3</v>
      </c>
      <c r="J56" s="93">
        <v>6</v>
      </c>
      <c r="K56" s="74"/>
      <c r="L56" s="74"/>
      <c r="M56" s="14"/>
    </row>
    <row r="57" spans="1:13" ht="12" customHeight="1">
      <c r="A57" s="161"/>
      <c r="B57" s="117" t="s">
        <v>238</v>
      </c>
      <c r="C57" s="73" t="s">
        <v>90</v>
      </c>
      <c r="D57" s="74" t="s">
        <v>57</v>
      </c>
      <c r="E57" s="75">
        <v>32</v>
      </c>
      <c r="F57" s="75"/>
      <c r="G57" s="75"/>
      <c r="H57" s="76">
        <f>E57+F57+G57</f>
        <v>32</v>
      </c>
      <c r="I57" s="77">
        <v>2</v>
      </c>
      <c r="J57" s="93">
        <v>6</v>
      </c>
      <c r="K57" s="74"/>
      <c r="L57" s="74"/>
      <c r="M57" s="14"/>
    </row>
    <row r="58" spans="1:13">
      <c r="A58" s="161"/>
      <c r="B58" s="114" t="s">
        <v>207</v>
      </c>
      <c r="C58" s="118" t="s">
        <v>150</v>
      </c>
      <c r="D58" s="114" t="s">
        <v>18</v>
      </c>
      <c r="E58" s="83">
        <v>24</v>
      </c>
      <c r="F58" s="83">
        <v>8</v>
      </c>
      <c r="G58" s="69"/>
      <c r="H58" s="111">
        <f>SUM(E58:G58)</f>
        <v>32</v>
      </c>
      <c r="I58" s="112">
        <v>2</v>
      </c>
      <c r="J58" s="93">
        <v>7</v>
      </c>
      <c r="K58" s="75"/>
      <c r="L58" s="74"/>
      <c r="M58" s="14"/>
    </row>
    <row r="59" spans="1:13">
      <c r="A59" s="162"/>
      <c r="B59" s="163" t="s">
        <v>3</v>
      </c>
      <c r="C59" s="164"/>
      <c r="D59" s="164"/>
      <c r="E59" s="164"/>
      <c r="F59" s="164"/>
      <c r="G59" s="165"/>
      <c r="H59" s="107">
        <f>SUM(H50:H58)</f>
        <v>432</v>
      </c>
      <c r="I59" s="108">
        <f>SUM(I50:I58)</f>
        <v>27</v>
      </c>
      <c r="J59" s="120"/>
      <c r="K59" s="75"/>
      <c r="L59" s="75"/>
      <c r="M59" s="14"/>
    </row>
    <row r="60" spans="1:13">
      <c r="A60" s="160" t="s">
        <v>55</v>
      </c>
      <c r="B60" s="121" t="s">
        <v>45</v>
      </c>
      <c r="C60" s="122" t="s">
        <v>46</v>
      </c>
      <c r="D60" s="74" t="s">
        <v>18</v>
      </c>
      <c r="E60" s="74"/>
      <c r="F60" s="74"/>
      <c r="G60" s="74"/>
      <c r="H60" s="123">
        <v>0.5</v>
      </c>
      <c r="I60" s="124">
        <v>0</v>
      </c>
      <c r="J60" s="125">
        <v>1</v>
      </c>
      <c r="K60" s="75"/>
      <c r="L60" s="75"/>
      <c r="M60" s="14"/>
    </row>
    <row r="61" spans="1:13">
      <c r="A61" s="161"/>
      <c r="B61" s="72" t="s">
        <v>47</v>
      </c>
      <c r="C61" s="122" t="s">
        <v>60</v>
      </c>
      <c r="D61" s="74" t="s">
        <v>18</v>
      </c>
      <c r="E61" s="74"/>
      <c r="F61" s="74"/>
      <c r="G61" s="74"/>
      <c r="H61" s="123">
        <v>2</v>
      </c>
      <c r="I61" s="126">
        <v>1</v>
      </c>
      <c r="J61" s="125">
        <v>1</v>
      </c>
      <c r="K61" s="75"/>
      <c r="L61" s="75"/>
      <c r="M61" s="14"/>
    </row>
    <row r="62" spans="1:13">
      <c r="A62" s="161"/>
      <c r="B62" s="94" t="s">
        <v>209</v>
      </c>
      <c r="C62" s="127" t="s">
        <v>195</v>
      </c>
      <c r="D62" s="87" t="s">
        <v>18</v>
      </c>
      <c r="E62" s="90"/>
      <c r="F62" s="90"/>
      <c r="G62" s="90"/>
      <c r="H62" s="91">
        <v>1</v>
      </c>
      <c r="I62" s="91">
        <v>1</v>
      </c>
      <c r="J62" s="90">
        <v>3</v>
      </c>
      <c r="K62" s="75"/>
      <c r="L62" s="75"/>
      <c r="M62" s="14"/>
    </row>
    <row r="63" spans="1:13">
      <c r="A63" s="161"/>
      <c r="B63" s="87" t="s">
        <v>210</v>
      </c>
      <c r="C63" s="88" t="s">
        <v>194</v>
      </c>
      <c r="D63" s="87" t="s">
        <v>18</v>
      </c>
      <c r="E63" s="90"/>
      <c r="F63" s="100"/>
      <c r="G63" s="91"/>
      <c r="H63" s="101">
        <v>2</v>
      </c>
      <c r="I63" s="92">
        <v>2</v>
      </c>
      <c r="J63" s="93">
        <v>3</v>
      </c>
      <c r="K63" s="75"/>
      <c r="L63" s="75"/>
      <c r="M63" s="14"/>
    </row>
    <row r="64" spans="1:13">
      <c r="A64" s="161"/>
      <c r="B64" s="87" t="s">
        <v>211</v>
      </c>
      <c r="C64" s="88" t="s">
        <v>141</v>
      </c>
      <c r="D64" s="87" t="s">
        <v>18</v>
      </c>
      <c r="E64" s="90"/>
      <c r="F64" s="100"/>
      <c r="G64" s="91"/>
      <c r="H64" s="101">
        <v>2</v>
      </c>
      <c r="I64" s="92">
        <v>2</v>
      </c>
      <c r="J64" s="93">
        <v>5</v>
      </c>
      <c r="K64" s="75"/>
      <c r="L64" s="75"/>
      <c r="M64" s="14"/>
    </row>
    <row r="65" spans="1:13">
      <c r="A65" s="161"/>
      <c r="B65" s="87" t="s">
        <v>122</v>
      </c>
      <c r="C65" s="88" t="s">
        <v>123</v>
      </c>
      <c r="D65" s="87" t="s">
        <v>18</v>
      </c>
      <c r="E65" s="100"/>
      <c r="F65" s="100"/>
      <c r="G65" s="90"/>
      <c r="H65" s="101">
        <v>2</v>
      </c>
      <c r="I65" s="92">
        <v>2</v>
      </c>
      <c r="J65" s="93">
        <v>5</v>
      </c>
      <c r="K65" s="75"/>
      <c r="L65" s="75"/>
      <c r="M65" s="14"/>
    </row>
    <row r="66" spans="1:13">
      <c r="A66" s="161"/>
      <c r="B66" s="94" t="s">
        <v>119</v>
      </c>
      <c r="C66" s="128" t="s">
        <v>120</v>
      </c>
      <c r="D66" s="87" t="s">
        <v>18</v>
      </c>
      <c r="E66" s="99" t="s">
        <v>121</v>
      </c>
      <c r="F66" s="99"/>
      <c r="G66" s="100"/>
      <c r="H66" s="91">
        <v>2</v>
      </c>
      <c r="I66" s="92">
        <v>2</v>
      </c>
      <c r="J66" s="93">
        <v>6</v>
      </c>
      <c r="K66" s="75"/>
      <c r="L66" s="75"/>
      <c r="M66" s="14"/>
    </row>
    <row r="67" spans="1:13">
      <c r="A67" s="161"/>
      <c r="B67" s="94" t="s">
        <v>140</v>
      </c>
      <c r="C67" s="88" t="s">
        <v>192</v>
      </c>
      <c r="D67" s="87" t="s">
        <v>18</v>
      </c>
      <c r="E67" s="100"/>
      <c r="F67" s="100"/>
      <c r="G67" s="90"/>
      <c r="H67" s="101">
        <v>2</v>
      </c>
      <c r="I67" s="92">
        <v>2</v>
      </c>
      <c r="J67" s="93">
        <v>6</v>
      </c>
      <c r="K67" s="75"/>
      <c r="L67" s="75"/>
      <c r="M67" s="14"/>
    </row>
    <row r="68" spans="1:13">
      <c r="A68" s="161"/>
      <c r="B68" s="94" t="s">
        <v>193</v>
      </c>
      <c r="C68" s="129" t="s">
        <v>168</v>
      </c>
      <c r="D68" s="97" t="s">
        <v>18</v>
      </c>
      <c r="E68" s="69"/>
      <c r="F68" s="69"/>
      <c r="G68" s="69"/>
      <c r="H68" s="101">
        <v>2</v>
      </c>
      <c r="I68" s="92">
        <v>2</v>
      </c>
      <c r="J68" s="93">
        <v>6</v>
      </c>
      <c r="K68" s="75"/>
      <c r="L68" s="75"/>
      <c r="M68" s="14"/>
    </row>
    <row r="69" spans="1:13">
      <c r="A69" s="161"/>
      <c r="B69" s="94" t="s">
        <v>212</v>
      </c>
      <c r="C69" s="95" t="s">
        <v>145</v>
      </c>
      <c r="D69" s="87" t="s">
        <v>18</v>
      </c>
      <c r="E69" s="90"/>
      <c r="F69" s="90"/>
      <c r="G69" s="90"/>
      <c r="H69" s="101">
        <v>2</v>
      </c>
      <c r="I69" s="92">
        <v>2</v>
      </c>
      <c r="J69" s="93">
        <v>7</v>
      </c>
      <c r="K69" s="75"/>
      <c r="L69" s="75"/>
      <c r="M69" s="14"/>
    </row>
    <row r="70" spans="1:13" ht="12.75">
      <c r="A70" s="161"/>
      <c r="B70" s="117" t="s">
        <v>190</v>
      </c>
      <c r="C70" s="129" t="s">
        <v>189</v>
      </c>
      <c r="D70" s="117" t="s">
        <v>18</v>
      </c>
      <c r="E70" s="69"/>
      <c r="F70" s="130"/>
      <c r="G70" s="130"/>
      <c r="H70" s="111">
        <v>4</v>
      </c>
      <c r="I70" s="131">
        <v>4</v>
      </c>
      <c r="J70" s="93">
        <v>7</v>
      </c>
      <c r="K70" s="75"/>
      <c r="L70" s="75"/>
      <c r="M70" s="14"/>
    </row>
    <row r="71" spans="1:13">
      <c r="A71" s="161"/>
      <c r="B71" s="121" t="s">
        <v>185</v>
      </c>
      <c r="C71" s="132" t="s">
        <v>58</v>
      </c>
      <c r="D71" s="117" t="s">
        <v>18</v>
      </c>
      <c r="E71" s="133"/>
      <c r="F71" s="125"/>
      <c r="G71" s="125"/>
      <c r="H71" s="123">
        <v>2</v>
      </c>
      <c r="I71" s="126">
        <v>1</v>
      </c>
      <c r="J71" s="90">
        <v>3</v>
      </c>
      <c r="K71" s="75"/>
      <c r="L71" s="75"/>
      <c r="M71" s="14"/>
    </row>
    <row r="72" spans="1:13">
      <c r="A72" s="161"/>
      <c r="B72" s="121" t="s">
        <v>186</v>
      </c>
      <c r="C72" s="132" t="s">
        <v>59</v>
      </c>
      <c r="D72" s="117" t="s">
        <v>18</v>
      </c>
      <c r="E72" s="133"/>
      <c r="F72" s="125"/>
      <c r="G72" s="125"/>
      <c r="H72" s="123">
        <v>2</v>
      </c>
      <c r="I72" s="126">
        <v>1</v>
      </c>
      <c r="J72" s="93">
        <v>5</v>
      </c>
      <c r="K72" s="75"/>
      <c r="L72" s="75"/>
      <c r="M72" s="14"/>
    </row>
    <row r="73" spans="1:13">
      <c r="A73" s="161"/>
      <c r="B73" s="134" t="s">
        <v>213</v>
      </c>
      <c r="C73" s="73" t="s">
        <v>61</v>
      </c>
      <c r="D73" s="117" t="s">
        <v>18</v>
      </c>
      <c r="E73" s="74"/>
      <c r="F73" s="74"/>
      <c r="G73" s="135"/>
      <c r="H73" s="123">
        <v>8</v>
      </c>
      <c r="I73" s="136">
        <v>8</v>
      </c>
      <c r="J73" s="125">
        <v>8</v>
      </c>
      <c r="K73" s="75"/>
      <c r="L73" s="75"/>
      <c r="M73" s="14"/>
    </row>
    <row r="74" spans="1:13" ht="18.75" customHeight="1">
      <c r="A74" s="161"/>
      <c r="B74" s="49" t="s">
        <v>187</v>
      </c>
      <c r="C74" s="59" t="s">
        <v>188</v>
      </c>
      <c r="D74" s="49" t="s">
        <v>18</v>
      </c>
      <c r="E74" s="65"/>
      <c r="F74" s="65"/>
      <c r="G74" s="65"/>
      <c r="H74" s="52">
        <v>0.5</v>
      </c>
      <c r="I74" s="52">
        <v>0</v>
      </c>
      <c r="J74" s="65">
        <v>8</v>
      </c>
      <c r="K74" s="14"/>
      <c r="L74" s="14"/>
      <c r="M74" s="14"/>
    </row>
    <row r="75" spans="1:13" ht="14.25" customHeight="1">
      <c r="A75" s="178"/>
      <c r="B75" s="159" t="s">
        <v>3</v>
      </c>
      <c r="C75" s="159"/>
      <c r="D75" s="159"/>
      <c r="E75" s="159"/>
      <c r="F75" s="159"/>
      <c r="G75" s="159"/>
      <c r="H75" s="21">
        <f>SUM(H60:H74)</f>
        <v>34</v>
      </c>
      <c r="I75" s="18">
        <f>SUM(I60:I74)</f>
        <v>30</v>
      </c>
      <c r="J75" s="15"/>
      <c r="K75" s="14"/>
      <c r="L75" s="14"/>
      <c r="M75" s="14"/>
    </row>
    <row r="76" spans="1:13" ht="18.75" customHeight="1">
      <c r="A76" s="188" t="s">
        <v>48</v>
      </c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</row>
    <row r="77" spans="1:13" ht="18.75">
      <c r="A77" s="188" t="s">
        <v>49</v>
      </c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</row>
    <row r="78" spans="1:13" ht="12" customHeight="1">
      <c r="A78" s="158" t="s">
        <v>50</v>
      </c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</row>
    <row r="79" spans="1:13" ht="20.45" customHeight="1">
      <c r="A79" s="177" t="s">
        <v>0</v>
      </c>
      <c r="B79" s="177" t="s">
        <v>40</v>
      </c>
      <c r="C79" s="177" t="s">
        <v>41</v>
      </c>
      <c r="D79" s="177" t="s">
        <v>42</v>
      </c>
      <c r="E79" s="177" t="s">
        <v>6</v>
      </c>
      <c r="F79" s="177"/>
      <c r="G79" s="177" t="s">
        <v>7</v>
      </c>
      <c r="H79" s="182" t="s">
        <v>8</v>
      </c>
      <c r="I79" s="183" t="s">
        <v>43</v>
      </c>
      <c r="J79" s="182" t="s">
        <v>9</v>
      </c>
      <c r="K79" s="177" t="s">
        <v>10</v>
      </c>
      <c r="L79" s="177" t="s">
        <v>11</v>
      </c>
      <c r="M79" s="177" t="s">
        <v>12</v>
      </c>
    </row>
    <row r="80" spans="1:13" ht="20.45" customHeight="1">
      <c r="A80" s="177"/>
      <c r="B80" s="177"/>
      <c r="C80" s="177"/>
      <c r="D80" s="177"/>
      <c r="E80" s="13" t="s">
        <v>13</v>
      </c>
      <c r="F80" s="13" t="s">
        <v>14</v>
      </c>
      <c r="G80" s="177"/>
      <c r="H80" s="182"/>
      <c r="I80" s="183"/>
      <c r="J80" s="182"/>
      <c r="K80" s="177"/>
      <c r="L80" s="177"/>
      <c r="M80" s="177"/>
    </row>
    <row r="81" spans="1:13" ht="13.5" customHeight="1">
      <c r="A81" s="155" t="s">
        <v>62</v>
      </c>
      <c r="B81" s="47" t="s">
        <v>178</v>
      </c>
      <c r="C81" s="59" t="s">
        <v>177</v>
      </c>
      <c r="D81" s="46" t="s">
        <v>18</v>
      </c>
      <c r="E81" s="50">
        <v>26</v>
      </c>
      <c r="F81" s="50">
        <v>6</v>
      </c>
      <c r="G81" s="60"/>
      <c r="H81" s="52">
        <f>SUM(E81:G81)</f>
        <v>32</v>
      </c>
      <c r="I81" s="53">
        <v>2</v>
      </c>
      <c r="J81" s="51">
        <v>3</v>
      </c>
      <c r="K81" s="14"/>
      <c r="L81" s="14"/>
      <c r="M81" s="152" t="s">
        <v>231</v>
      </c>
    </row>
    <row r="82" spans="1:13">
      <c r="A82" s="156"/>
      <c r="B82" s="94" t="s">
        <v>125</v>
      </c>
      <c r="C82" s="95" t="s">
        <v>144</v>
      </c>
      <c r="D82" s="87" t="s">
        <v>18</v>
      </c>
      <c r="E82" s="93">
        <v>24</v>
      </c>
      <c r="F82" s="93">
        <v>8</v>
      </c>
      <c r="G82" s="90"/>
      <c r="H82" s="91">
        <f>SUM(E82:G82)</f>
        <v>32</v>
      </c>
      <c r="I82" s="92">
        <v>2</v>
      </c>
      <c r="J82" s="90">
        <v>3</v>
      </c>
      <c r="M82" s="153"/>
    </row>
    <row r="83" spans="1:13">
      <c r="A83" s="156"/>
      <c r="B83" s="94" t="s">
        <v>179</v>
      </c>
      <c r="C83" s="88" t="s">
        <v>124</v>
      </c>
      <c r="D83" s="87" t="s">
        <v>23</v>
      </c>
      <c r="E83" s="93">
        <v>42</v>
      </c>
      <c r="F83" s="93">
        <v>6</v>
      </c>
      <c r="G83" s="90"/>
      <c r="H83" s="91">
        <f>SUM(E83:G83)</f>
        <v>48</v>
      </c>
      <c r="I83" s="92">
        <v>3</v>
      </c>
      <c r="J83" s="93">
        <v>5</v>
      </c>
      <c r="K83" s="14"/>
      <c r="L83" s="14"/>
      <c r="M83" s="153"/>
    </row>
    <row r="84" spans="1:13">
      <c r="A84" s="156"/>
      <c r="B84" s="94" t="s">
        <v>180</v>
      </c>
      <c r="C84" s="137" t="s">
        <v>149</v>
      </c>
      <c r="D84" s="138" t="s">
        <v>232</v>
      </c>
      <c r="E84" s="139">
        <v>24</v>
      </c>
      <c r="F84" s="139">
        <v>8</v>
      </c>
      <c r="G84" s="140"/>
      <c r="H84" s="141">
        <v>32</v>
      </c>
      <c r="I84" s="142">
        <v>2</v>
      </c>
      <c r="J84" s="139">
        <v>6</v>
      </c>
      <c r="K84" s="14"/>
      <c r="L84" s="14"/>
      <c r="M84" s="153"/>
    </row>
    <row r="85" spans="1:13">
      <c r="A85" s="156"/>
      <c r="B85" s="87" t="s">
        <v>133</v>
      </c>
      <c r="C85" s="88" t="s">
        <v>134</v>
      </c>
      <c r="D85" s="94" t="s">
        <v>18</v>
      </c>
      <c r="E85" s="93">
        <v>32</v>
      </c>
      <c r="F85" s="143"/>
      <c r="G85" s="90"/>
      <c r="H85" s="91">
        <f>SUM(E85:G85)</f>
        <v>32</v>
      </c>
      <c r="I85" s="92">
        <v>2</v>
      </c>
      <c r="J85" s="93">
        <v>6</v>
      </c>
      <c r="K85" s="14"/>
      <c r="L85" s="14"/>
      <c r="M85" s="153"/>
    </row>
    <row r="86" spans="1:13">
      <c r="A86" s="156"/>
      <c r="B86" s="87" t="s">
        <v>235</v>
      </c>
      <c r="C86" s="144" t="s">
        <v>233</v>
      </c>
      <c r="D86" s="94" t="s">
        <v>18</v>
      </c>
      <c r="E86" s="93">
        <v>32</v>
      </c>
      <c r="F86" s="143"/>
      <c r="G86" s="90"/>
      <c r="H86" s="91">
        <f t="shared" ref="H86" si="3">SUM(E86:G86)</f>
        <v>32</v>
      </c>
      <c r="I86" s="92">
        <v>2</v>
      </c>
      <c r="J86" s="93">
        <v>6</v>
      </c>
      <c r="K86" s="14"/>
      <c r="L86" s="14"/>
      <c r="M86" s="153"/>
    </row>
    <row r="87" spans="1:13">
      <c r="A87" s="156"/>
      <c r="B87" s="87" t="s">
        <v>236</v>
      </c>
      <c r="C87" s="144" t="s">
        <v>234</v>
      </c>
      <c r="D87" s="94" t="s">
        <v>18</v>
      </c>
      <c r="E87" s="93">
        <v>32</v>
      </c>
      <c r="F87" s="143"/>
      <c r="G87" s="90"/>
      <c r="H87" s="91">
        <v>32</v>
      </c>
      <c r="I87" s="92">
        <v>2</v>
      </c>
      <c r="J87" s="93">
        <v>7</v>
      </c>
      <c r="K87" s="14"/>
      <c r="L87" s="14"/>
      <c r="M87" s="153"/>
    </row>
    <row r="88" spans="1:13" ht="12" customHeight="1">
      <c r="A88" s="156"/>
      <c r="B88" s="94" t="s">
        <v>239</v>
      </c>
      <c r="C88" s="88" t="s">
        <v>135</v>
      </c>
      <c r="D88" s="87" t="s">
        <v>18</v>
      </c>
      <c r="E88" s="93">
        <v>28</v>
      </c>
      <c r="F88" s="93">
        <v>4</v>
      </c>
      <c r="G88" s="90"/>
      <c r="H88" s="91">
        <f t="shared" ref="H88:H91" si="4">SUM(E88:G88)</f>
        <v>32</v>
      </c>
      <c r="I88" s="92">
        <v>2</v>
      </c>
      <c r="J88" s="93">
        <v>7</v>
      </c>
      <c r="K88" s="14"/>
      <c r="L88" s="14"/>
      <c r="M88" s="153"/>
    </row>
    <row r="89" spans="1:13">
      <c r="A89" s="156"/>
      <c r="B89" s="94" t="s">
        <v>214</v>
      </c>
      <c r="C89" s="88" t="s">
        <v>181</v>
      </c>
      <c r="D89" s="87" t="s">
        <v>18</v>
      </c>
      <c r="E89" s="93">
        <v>42</v>
      </c>
      <c r="F89" s="93">
        <v>6</v>
      </c>
      <c r="G89" s="90"/>
      <c r="H89" s="91">
        <f t="shared" si="4"/>
        <v>48</v>
      </c>
      <c r="I89" s="92">
        <v>3</v>
      </c>
      <c r="J89" s="93">
        <v>7</v>
      </c>
      <c r="K89" s="14"/>
      <c r="L89" s="14"/>
      <c r="M89" s="153"/>
    </row>
    <row r="90" spans="1:13">
      <c r="A90" s="156"/>
      <c r="B90" s="94" t="s">
        <v>240</v>
      </c>
      <c r="C90" s="88" t="s">
        <v>136</v>
      </c>
      <c r="D90" s="87" t="s">
        <v>18</v>
      </c>
      <c r="E90" s="93">
        <v>40</v>
      </c>
      <c r="F90" s="93">
        <v>8</v>
      </c>
      <c r="G90" s="90"/>
      <c r="H90" s="91">
        <v>48</v>
      </c>
      <c r="I90" s="92">
        <v>3</v>
      </c>
      <c r="J90" s="93">
        <v>7</v>
      </c>
      <c r="K90" s="14"/>
      <c r="L90" s="14"/>
      <c r="M90" s="153"/>
    </row>
    <row r="91" spans="1:13">
      <c r="A91" s="156"/>
      <c r="B91" s="87" t="s">
        <v>137</v>
      </c>
      <c r="C91" s="88" t="s">
        <v>147</v>
      </c>
      <c r="D91" s="87" t="s">
        <v>18</v>
      </c>
      <c r="E91" s="93">
        <v>26</v>
      </c>
      <c r="F91" s="93">
        <v>6</v>
      </c>
      <c r="G91" s="90"/>
      <c r="H91" s="91">
        <f t="shared" si="4"/>
        <v>32</v>
      </c>
      <c r="I91" s="92">
        <v>2</v>
      </c>
      <c r="J91" s="93">
        <v>7</v>
      </c>
      <c r="K91" s="14"/>
      <c r="L91" s="14"/>
      <c r="M91" s="153"/>
    </row>
    <row r="92" spans="1:13">
      <c r="A92" s="156"/>
      <c r="B92" s="94" t="s">
        <v>215</v>
      </c>
      <c r="C92" s="88" t="s">
        <v>146</v>
      </c>
      <c r="D92" s="87" t="s">
        <v>18</v>
      </c>
      <c r="E92" s="93">
        <v>13</v>
      </c>
      <c r="F92" s="93" t="s">
        <v>138</v>
      </c>
      <c r="G92" s="90"/>
      <c r="H92" s="91">
        <v>16</v>
      </c>
      <c r="I92" s="92">
        <v>1</v>
      </c>
      <c r="J92" s="93">
        <v>7</v>
      </c>
      <c r="K92" s="14"/>
      <c r="L92" s="14"/>
      <c r="M92" s="153"/>
    </row>
    <row r="93" spans="1:13">
      <c r="A93" s="157"/>
      <c r="B93" s="180" t="s">
        <v>63</v>
      </c>
      <c r="C93" s="180"/>
      <c r="D93" s="180"/>
      <c r="E93" s="180"/>
      <c r="F93" s="180"/>
      <c r="G93" s="180"/>
      <c r="H93" s="76">
        <f>SUM(H88:H92)</f>
        <v>176</v>
      </c>
      <c r="I93" s="119">
        <f>SUM(I81:I92)</f>
        <v>26</v>
      </c>
      <c r="J93" s="145"/>
      <c r="K93" s="19"/>
      <c r="L93" s="14"/>
      <c r="M93" s="153"/>
    </row>
    <row r="94" spans="1:13" ht="12" customHeight="1">
      <c r="A94" s="177" t="s">
        <v>95</v>
      </c>
      <c r="B94" s="94" t="s">
        <v>216</v>
      </c>
      <c r="C94" s="88" t="s">
        <v>126</v>
      </c>
      <c r="D94" s="87" t="s">
        <v>18</v>
      </c>
      <c r="E94" s="93">
        <v>32</v>
      </c>
      <c r="F94" s="106" t="s">
        <v>115</v>
      </c>
      <c r="G94" s="90"/>
      <c r="H94" s="91">
        <f>SUM(E94:G94)</f>
        <v>32</v>
      </c>
      <c r="I94" s="92">
        <v>2</v>
      </c>
      <c r="J94" s="93">
        <v>5</v>
      </c>
      <c r="K94" s="14"/>
      <c r="L94" s="14"/>
      <c r="M94" s="153"/>
    </row>
    <row r="95" spans="1:13" ht="12" customHeight="1">
      <c r="A95" s="177"/>
      <c r="B95" s="94" t="s">
        <v>217</v>
      </c>
      <c r="C95" s="96" t="s">
        <v>127</v>
      </c>
      <c r="D95" s="87" t="s">
        <v>18</v>
      </c>
      <c r="E95" s="93">
        <v>26</v>
      </c>
      <c r="F95" s="106">
        <v>6</v>
      </c>
      <c r="G95" s="90"/>
      <c r="H95" s="91">
        <f>SUM(E95:G95)</f>
        <v>32</v>
      </c>
      <c r="I95" s="92">
        <v>2</v>
      </c>
      <c r="J95" s="93">
        <v>5</v>
      </c>
      <c r="K95" s="14"/>
      <c r="L95" s="14"/>
      <c r="M95" s="153"/>
    </row>
    <row r="96" spans="1:13" ht="12" customHeight="1">
      <c r="A96" s="177"/>
      <c r="B96" s="87" t="s">
        <v>129</v>
      </c>
      <c r="C96" s="88" t="s">
        <v>130</v>
      </c>
      <c r="D96" s="87" t="s">
        <v>18</v>
      </c>
      <c r="E96" s="93">
        <v>16</v>
      </c>
      <c r="F96" s="93">
        <v>10</v>
      </c>
      <c r="G96" s="90" t="s">
        <v>131</v>
      </c>
      <c r="H96" s="91">
        <v>32</v>
      </c>
      <c r="I96" s="92">
        <v>2</v>
      </c>
      <c r="J96" s="93">
        <v>6</v>
      </c>
      <c r="K96" s="14"/>
      <c r="L96" s="14"/>
      <c r="M96" s="153"/>
    </row>
    <row r="97" spans="1:13" ht="12" customHeight="1">
      <c r="A97" s="177"/>
      <c r="B97" s="94" t="s">
        <v>218</v>
      </c>
      <c r="C97" s="88" t="s">
        <v>132</v>
      </c>
      <c r="D97" s="94" t="s">
        <v>232</v>
      </c>
      <c r="E97" s="93">
        <v>40</v>
      </c>
      <c r="F97" s="93">
        <v>8</v>
      </c>
      <c r="G97" s="90"/>
      <c r="H97" s="91">
        <f>SUM(E97:G97)</f>
        <v>48</v>
      </c>
      <c r="I97" s="92">
        <v>3</v>
      </c>
      <c r="J97" s="93">
        <v>6</v>
      </c>
      <c r="K97" s="14"/>
      <c r="L97" s="14"/>
      <c r="M97" s="153"/>
    </row>
    <row r="98" spans="1:13" ht="12" customHeight="1">
      <c r="A98" s="181"/>
      <c r="B98" s="47" t="s">
        <v>182</v>
      </c>
      <c r="C98" s="48" t="s">
        <v>128</v>
      </c>
      <c r="D98" s="46" t="s">
        <v>18</v>
      </c>
      <c r="E98" s="54">
        <v>26</v>
      </c>
      <c r="F98" s="54">
        <v>6</v>
      </c>
      <c r="G98" s="51"/>
      <c r="H98" s="52">
        <f t="shared" ref="H98" si="5">SUM(E98:G98)</f>
        <v>32</v>
      </c>
      <c r="I98" s="53">
        <v>2</v>
      </c>
      <c r="J98" s="54">
        <v>6</v>
      </c>
      <c r="K98" s="14"/>
      <c r="L98" s="14"/>
      <c r="M98" s="153"/>
    </row>
    <row r="99" spans="1:13" ht="12" customHeight="1">
      <c r="A99" s="181"/>
      <c r="B99" s="46" t="s">
        <v>184</v>
      </c>
      <c r="C99" s="48" t="s">
        <v>183</v>
      </c>
      <c r="D99" s="47" t="s">
        <v>232</v>
      </c>
      <c r="E99" s="54">
        <v>32</v>
      </c>
      <c r="F99" s="57" t="s">
        <v>115</v>
      </c>
      <c r="G99" s="58"/>
      <c r="H99" s="52">
        <f>SUM(E99:G99)</f>
        <v>32</v>
      </c>
      <c r="I99" s="53">
        <v>2</v>
      </c>
      <c r="J99" s="54">
        <v>7</v>
      </c>
      <c r="K99" s="14"/>
      <c r="L99" s="14"/>
      <c r="M99" s="153"/>
    </row>
    <row r="100" spans="1:13" ht="12" customHeight="1">
      <c r="A100" s="181"/>
      <c r="B100" s="159" t="s">
        <v>63</v>
      </c>
      <c r="C100" s="159"/>
      <c r="D100" s="159"/>
      <c r="E100" s="159"/>
      <c r="F100" s="159"/>
      <c r="G100" s="159"/>
      <c r="H100" s="16">
        <f>SUM(H94:H99)</f>
        <v>208</v>
      </c>
      <c r="I100" s="22">
        <f>SUM(I94:I99)</f>
        <v>13</v>
      </c>
      <c r="J100" s="17"/>
      <c r="K100" s="19"/>
      <c r="L100" s="14"/>
      <c r="M100" s="154"/>
    </row>
    <row r="101" spans="1:13" ht="14.45" customHeight="1">
      <c r="A101" s="184" t="s">
        <v>83</v>
      </c>
      <c r="B101" s="185"/>
      <c r="C101" s="44" t="s">
        <v>84</v>
      </c>
      <c r="D101" s="174" t="s">
        <v>88</v>
      </c>
      <c r="E101" s="175"/>
      <c r="F101" s="175"/>
      <c r="G101" s="175"/>
      <c r="H101" s="175"/>
      <c r="I101" s="175"/>
      <c r="J101" s="176"/>
      <c r="K101" s="168" t="s">
        <v>94</v>
      </c>
      <c r="L101" s="169"/>
      <c r="M101" s="170"/>
    </row>
    <row r="102" spans="1:13" ht="14.45" customHeight="1">
      <c r="A102" s="186"/>
      <c r="B102" s="187"/>
      <c r="C102" s="44" t="s">
        <v>85</v>
      </c>
      <c r="D102" s="174" t="s">
        <v>93</v>
      </c>
      <c r="E102" s="175"/>
      <c r="F102" s="175"/>
      <c r="G102" s="175"/>
      <c r="H102" s="175"/>
      <c r="I102" s="175"/>
      <c r="J102" s="176"/>
      <c r="K102" s="168" t="s">
        <v>86</v>
      </c>
      <c r="L102" s="169"/>
      <c r="M102" s="170"/>
    </row>
    <row r="103" spans="1:13" ht="14.45" customHeight="1">
      <c r="A103" s="167" t="s">
        <v>52</v>
      </c>
      <c r="B103" s="167"/>
      <c r="C103" s="167"/>
      <c r="D103" s="174" t="s">
        <v>88</v>
      </c>
      <c r="E103" s="175"/>
      <c r="F103" s="175"/>
      <c r="G103" s="175"/>
      <c r="H103" s="175"/>
      <c r="I103" s="175"/>
      <c r="J103" s="176"/>
      <c r="K103" s="168" t="s">
        <v>87</v>
      </c>
      <c r="L103" s="169"/>
      <c r="M103" s="170"/>
    </row>
    <row r="104" spans="1:13" ht="14.45" customHeight="1">
      <c r="A104" s="167" t="s">
        <v>51</v>
      </c>
      <c r="B104" s="167"/>
      <c r="C104" s="167"/>
      <c r="D104" s="174" t="s">
        <v>88</v>
      </c>
      <c r="E104" s="175"/>
      <c r="F104" s="175"/>
      <c r="G104" s="175"/>
      <c r="H104" s="175"/>
      <c r="I104" s="175"/>
      <c r="J104" s="176"/>
      <c r="K104" s="171" t="s">
        <v>89</v>
      </c>
      <c r="L104" s="172"/>
      <c r="M104" s="173"/>
    </row>
    <row r="105" spans="1:13" ht="45.6" customHeight="1">
      <c r="A105" s="179" t="s">
        <v>98</v>
      </c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</row>
  </sheetData>
  <mergeCells count="56">
    <mergeCell ref="A2:M2"/>
    <mergeCell ref="A3:M3"/>
    <mergeCell ref="A4:M4"/>
    <mergeCell ref="A5:A6"/>
    <mergeCell ref="B5:B6"/>
    <mergeCell ref="C5:C6"/>
    <mergeCell ref="D5:D6"/>
    <mergeCell ref="E5:F5"/>
    <mergeCell ref="G5:G6"/>
    <mergeCell ref="H5:H6"/>
    <mergeCell ref="J5:J6"/>
    <mergeCell ref="K5:K6"/>
    <mergeCell ref="L5:L6"/>
    <mergeCell ref="M5:M6"/>
    <mergeCell ref="I5:I6"/>
    <mergeCell ref="A105:M105"/>
    <mergeCell ref="A50:A59"/>
    <mergeCell ref="B93:G93"/>
    <mergeCell ref="A94:A100"/>
    <mergeCell ref="B100:G100"/>
    <mergeCell ref="A103:C103"/>
    <mergeCell ref="H79:H80"/>
    <mergeCell ref="I79:I80"/>
    <mergeCell ref="J79:J80"/>
    <mergeCell ref="K79:K80"/>
    <mergeCell ref="L79:L80"/>
    <mergeCell ref="M79:M80"/>
    <mergeCell ref="A101:B102"/>
    <mergeCell ref="A79:A80"/>
    <mergeCell ref="A76:M76"/>
    <mergeCell ref="A77:M77"/>
    <mergeCell ref="A1:B1"/>
    <mergeCell ref="A104:C104"/>
    <mergeCell ref="K101:M101"/>
    <mergeCell ref="K102:M102"/>
    <mergeCell ref="K103:M103"/>
    <mergeCell ref="K104:M104"/>
    <mergeCell ref="D101:J101"/>
    <mergeCell ref="D102:J102"/>
    <mergeCell ref="D103:J103"/>
    <mergeCell ref="D104:J104"/>
    <mergeCell ref="G79:G80"/>
    <mergeCell ref="B79:B80"/>
    <mergeCell ref="C79:C80"/>
    <mergeCell ref="D79:D80"/>
    <mergeCell ref="E79:F79"/>
    <mergeCell ref="A60:A75"/>
    <mergeCell ref="A7:A31"/>
    <mergeCell ref="B31:G31"/>
    <mergeCell ref="M81:M100"/>
    <mergeCell ref="A81:A93"/>
    <mergeCell ref="A78:M78"/>
    <mergeCell ref="B75:G75"/>
    <mergeCell ref="A32:A49"/>
    <mergeCell ref="B49:G49"/>
    <mergeCell ref="B59:G59"/>
  </mergeCells>
  <phoneticPr fontId="1" type="noConversion"/>
  <conditionalFormatting sqref="J84 J82 J62:J69 J50:J58 J34:J36 J39:J48 J14:J17">
    <cfRule type="cellIs" dxfId="8" priority="125" stopIfTrue="1" operator="equal">
      <formula>7</formula>
    </cfRule>
    <cfRule type="cellIs" dxfId="7" priority="126" stopIfTrue="1" operator="equal">
      <formula>6</formula>
    </cfRule>
    <cfRule type="cellIs" dxfId="6" priority="127" stopIfTrue="1" operator="equal">
      <formula>5</formula>
    </cfRule>
    <cfRule type="cellIs" dxfId="5" priority="128" stopIfTrue="1" operator="equal">
      <formula>4</formula>
    </cfRule>
    <cfRule type="cellIs" dxfId="4" priority="129" stopIfTrue="1" operator="equal">
      <formula>3</formula>
    </cfRule>
    <cfRule type="cellIs" dxfId="3" priority="130" stopIfTrue="1" operator="equal">
      <formula>2</formula>
    </cfRule>
    <cfRule type="cellIs" dxfId="2" priority="131" stopIfTrue="1" operator="equal">
      <formula>1</formula>
    </cfRule>
  </conditionalFormatting>
  <conditionalFormatting sqref="J33 J11:J13">
    <cfRule type="cellIs" dxfId="1" priority="95" stopIfTrue="1" operator="equal">
      <formula>1</formula>
    </cfRule>
    <cfRule type="cellIs" dxfId="0" priority="96" stopIfTrue="1" operator="equal">
      <formula>1</formula>
    </cfRule>
  </conditionalFormatting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C11" sqref="C11:J11"/>
    </sheetView>
  </sheetViews>
  <sheetFormatPr defaultColWidth="9.875" defaultRowHeight="12.75"/>
  <cols>
    <col min="1" max="1" width="4.5" style="23" customWidth="1"/>
    <col min="2" max="2" width="13.125" style="23" customWidth="1"/>
    <col min="3" max="3" width="5.5" style="32" customWidth="1"/>
    <col min="4" max="5" width="5.75" style="32" customWidth="1"/>
    <col min="6" max="6" width="5.25" style="32" customWidth="1"/>
    <col min="7" max="7" width="5.375" style="32" customWidth="1"/>
    <col min="8" max="8" width="5.75" style="32" customWidth="1"/>
    <col min="9" max="9" width="5.375" style="32" customWidth="1"/>
    <col min="10" max="10" width="5.625" style="32" customWidth="1"/>
    <col min="11" max="11" width="6.125" style="23" customWidth="1"/>
    <col min="12" max="12" width="11.625" style="23" customWidth="1"/>
    <col min="13" max="13" width="6.125" style="26" customWidth="1"/>
    <col min="14" max="14" width="11.25" style="23" customWidth="1"/>
    <col min="15" max="239" width="9.875" style="23"/>
    <col min="240" max="240" width="4.5" style="23" customWidth="1"/>
    <col min="241" max="241" width="17.5" style="23" customWidth="1"/>
    <col min="242" max="249" width="5.75" style="23" customWidth="1"/>
    <col min="250" max="250" width="6.5" style="23" customWidth="1"/>
    <col min="251" max="251" width="6.375" style="23" customWidth="1"/>
    <col min="252" max="252" width="8.5" style="23" customWidth="1"/>
    <col min="253" max="495" width="9.875" style="23"/>
    <col min="496" max="496" width="4.5" style="23" customWidth="1"/>
    <col min="497" max="497" width="17.5" style="23" customWidth="1"/>
    <col min="498" max="505" width="5.75" style="23" customWidth="1"/>
    <col min="506" max="506" width="6.5" style="23" customWidth="1"/>
    <col min="507" max="507" width="6.375" style="23" customWidth="1"/>
    <col min="508" max="508" width="8.5" style="23" customWidth="1"/>
    <col min="509" max="751" width="9.875" style="23"/>
    <col min="752" max="752" width="4.5" style="23" customWidth="1"/>
    <col min="753" max="753" width="17.5" style="23" customWidth="1"/>
    <col min="754" max="761" width="5.75" style="23" customWidth="1"/>
    <col min="762" max="762" width="6.5" style="23" customWidth="1"/>
    <col min="763" max="763" width="6.375" style="23" customWidth="1"/>
    <col min="764" max="764" width="8.5" style="23" customWidth="1"/>
    <col min="765" max="1007" width="9.875" style="23"/>
    <col min="1008" max="1008" width="4.5" style="23" customWidth="1"/>
    <col min="1009" max="1009" width="17.5" style="23" customWidth="1"/>
    <col min="1010" max="1017" width="5.75" style="23" customWidth="1"/>
    <col min="1018" max="1018" width="6.5" style="23" customWidth="1"/>
    <col min="1019" max="1019" width="6.375" style="23" customWidth="1"/>
    <col min="1020" max="1020" width="8.5" style="23" customWidth="1"/>
    <col min="1021" max="1263" width="9.875" style="23"/>
    <col min="1264" max="1264" width="4.5" style="23" customWidth="1"/>
    <col min="1265" max="1265" width="17.5" style="23" customWidth="1"/>
    <col min="1266" max="1273" width="5.75" style="23" customWidth="1"/>
    <col min="1274" max="1274" width="6.5" style="23" customWidth="1"/>
    <col min="1275" max="1275" width="6.375" style="23" customWidth="1"/>
    <col min="1276" max="1276" width="8.5" style="23" customWidth="1"/>
    <col min="1277" max="1519" width="9.875" style="23"/>
    <col min="1520" max="1520" width="4.5" style="23" customWidth="1"/>
    <col min="1521" max="1521" width="17.5" style="23" customWidth="1"/>
    <col min="1522" max="1529" width="5.75" style="23" customWidth="1"/>
    <col min="1530" max="1530" width="6.5" style="23" customWidth="1"/>
    <col min="1531" max="1531" width="6.375" style="23" customWidth="1"/>
    <col min="1532" max="1532" width="8.5" style="23" customWidth="1"/>
    <col min="1533" max="1775" width="9.875" style="23"/>
    <col min="1776" max="1776" width="4.5" style="23" customWidth="1"/>
    <col min="1777" max="1777" width="17.5" style="23" customWidth="1"/>
    <col min="1778" max="1785" width="5.75" style="23" customWidth="1"/>
    <col min="1786" max="1786" width="6.5" style="23" customWidth="1"/>
    <col min="1787" max="1787" width="6.375" style="23" customWidth="1"/>
    <col min="1788" max="1788" width="8.5" style="23" customWidth="1"/>
    <col min="1789" max="2031" width="9.875" style="23"/>
    <col min="2032" max="2032" width="4.5" style="23" customWidth="1"/>
    <col min="2033" max="2033" width="17.5" style="23" customWidth="1"/>
    <col min="2034" max="2041" width="5.75" style="23" customWidth="1"/>
    <col min="2042" max="2042" width="6.5" style="23" customWidth="1"/>
    <col min="2043" max="2043" width="6.375" style="23" customWidth="1"/>
    <col min="2044" max="2044" width="8.5" style="23" customWidth="1"/>
    <col min="2045" max="2287" width="9.875" style="23"/>
    <col min="2288" max="2288" width="4.5" style="23" customWidth="1"/>
    <col min="2289" max="2289" width="17.5" style="23" customWidth="1"/>
    <col min="2290" max="2297" width="5.75" style="23" customWidth="1"/>
    <col min="2298" max="2298" width="6.5" style="23" customWidth="1"/>
    <col min="2299" max="2299" width="6.375" style="23" customWidth="1"/>
    <col min="2300" max="2300" width="8.5" style="23" customWidth="1"/>
    <col min="2301" max="2543" width="9.875" style="23"/>
    <col min="2544" max="2544" width="4.5" style="23" customWidth="1"/>
    <col min="2545" max="2545" width="17.5" style="23" customWidth="1"/>
    <col min="2546" max="2553" width="5.75" style="23" customWidth="1"/>
    <col min="2554" max="2554" width="6.5" style="23" customWidth="1"/>
    <col min="2555" max="2555" width="6.375" style="23" customWidth="1"/>
    <col min="2556" max="2556" width="8.5" style="23" customWidth="1"/>
    <col min="2557" max="2799" width="9.875" style="23"/>
    <col min="2800" max="2800" width="4.5" style="23" customWidth="1"/>
    <col min="2801" max="2801" width="17.5" style="23" customWidth="1"/>
    <col min="2802" max="2809" width="5.75" style="23" customWidth="1"/>
    <col min="2810" max="2810" width="6.5" style="23" customWidth="1"/>
    <col min="2811" max="2811" width="6.375" style="23" customWidth="1"/>
    <col min="2812" max="2812" width="8.5" style="23" customWidth="1"/>
    <col min="2813" max="3055" width="9.875" style="23"/>
    <col min="3056" max="3056" width="4.5" style="23" customWidth="1"/>
    <col min="3057" max="3057" width="17.5" style="23" customWidth="1"/>
    <col min="3058" max="3065" width="5.75" style="23" customWidth="1"/>
    <col min="3066" max="3066" width="6.5" style="23" customWidth="1"/>
    <col min="3067" max="3067" width="6.375" style="23" customWidth="1"/>
    <col min="3068" max="3068" width="8.5" style="23" customWidth="1"/>
    <col min="3069" max="3311" width="9.875" style="23"/>
    <col min="3312" max="3312" width="4.5" style="23" customWidth="1"/>
    <col min="3313" max="3313" width="17.5" style="23" customWidth="1"/>
    <col min="3314" max="3321" width="5.75" style="23" customWidth="1"/>
    <col min="3322" max="3322" width="6.5" style="23" customWidth="1"/>
    <col min="3323" max="3323" width="6.375" style="23" customWidth="1"/>
    <col min="3324" max="3324" width="8.5" style="23" customWidth="1"/>
    <col min="3325" max="3567" width="9.875" style="23"/>
    <col min="3568" max="3568" width="4.5" style="23" customWidth="1"/>
    <col min="3569" max="3569" width="17.5" style="23" customWidth="1"/>
    <col min="3570" max="3577" width="5.75" style="23" customWidth="1"/>
    <col min="3578" max="3578" width="6.5" style="23" customWidth="1"/>
    <col min="3579" max="3579" width="6.375" style="23" customWidth="1"/>
    <col min="3580" max="3580" width="8.5" style="23" customWidth="1"/>
    <col min="3581" max="3823" width="9.875" style="23"/>
    <col min="3824" max="3824" width="4.5" style="23" customWidth="1"/>
    <col min="3825" max="3825" width="17.5" style="23" customWidth="1"/>
    <col min="3826" max="3833" width="5.75" style="23" customWidth="1"/>
    <col min="3834" max="3834" width="6.5" style="23" customWidth="1"/>
    <col min="3835" max="3835" width="6.375" style="23" customWidth="1"/>
    <col min="3836" max="3836" width="8.5" style="23" customWidth="1"/>
    <col min="3837" max="4079" width="9.875" style="23"/>
    <col min="4080" max="4080" width="4.5" style="23" customWidth="1"/>
    <col min="4081" max="4081" width="17.5" style="23" customWidth="1"/>
    <col min="4082" max="4089" width="5.75" style="23" customWidth="1"/>
    <col min="4090" max="4090" width="6.5" style="23" customWidth="1"/>
    <col min="4091" max="4091" width="6.375" style="23" customWidth="1"/>
    <col min="4092" max="4092" width="8.5" style="23" customWidth="1"/>
    <col min="4093" max="4335" width="9.875" style="23"/>
    <col min="4336" max="4336" width="4.5" style="23" customWidth="1"/>
    <col min="4337" max="4337" width="17.5" style="23" customWidth="1"/>
    <col min="4338" max="4345" width="5.75" style="23" customWidth="1"/>
    <col min="4346" max="4346" width="6.5" style="23" customWidth="1"/>
    <col min="4347" max="4347" width="6.375" style="23" customWidth="1"/>
    <col min="4348" max="4348" width="8.5" style="23" customWidth="1"/>
    <col min="4349" max="4591" width="9.875" style="23"/>
    <col min="4592" max="4592" width="4.5" style="23" customWidth="1"/>
    <col min="4593" max="4593" width="17.5" style="23" customWidth="1"/>
    <col min="4594" max="4601" width="5.75" style="23" customWidth="1"/>
    <col min="4602" max="4602" width="6.5" style="23" customWidth="1"/>
    <col min="4603" max="4603" width="6.375" style="23" customWidth="1"/>
    <col min="4604" max="4604" width="8.5" style="23" customWidth="1"/>
    <col min="4605" max="4847" width="9.875" style="23"/>
    <col min="4848" max="4848" width="4.5" style="23" customWidth="1"/>
    <col min="4849" max="4849" width="17.5" style="23" customWidth="1"/>
    <col min="4850" max="4857" width="5.75" style="23" customWidth="1"/>
    <col min="4858" max="4858" width="6.5" style="23" customWidth="1"/>
    <col min="4859" max="4859" width="6.375" style="23" customWidth="1"/>
    <col min="4860" max="4860" width="8.5" style="23" customWidth="1"/>
    <col min="4861" max="5103" width="9.875" style="23"/>
    <col min="5104" max="5104" width="4.5" style="23" customWidth="1"/>
    <col min="5105" max="5105" width="17.5" style="23" customWidth="1"/>
    <col min="5106" max="5113" width="5.75" style="23" customWidth="1"/>
    <col min="5114" max="5114" width="6.5" style="23" customWidth="1"/>
    <col min="5115" max="5115" width="6.375" style="23" customWidth="1"/>
    <col min="5116" max="5116" width="8.5" style="23" customWidth="1"/>
    <col min="5117" max="5359" width="9.875" style="23"/>
    <col min="5360" max="5360" width="4.5" style="23" customWidth="1"/>
    <col min="5361" max="5361" width="17.5" style="23" customWidth="1"/>
    <col min="5362" max="5369" width="5.75" style="23" customWidth="1"/>
    <col min="5370" max="5370" width="6.5" style="23" customWidth="1"/>
    <col min="5371" max="5371" width="6.375" style="23" customWidth="1"/>
    <col min="5372" max="5372" width="8.5" style="23" customWidth="1"/>
    <col min="5373" max="5615" width="9.875" style="23"/>
    <col min="5616" max="5616" width="4.5" style="23" customWidth="1"/>
    <col min="5617" max="5617" width="17.5" style="23" customWidth="1"/>
    <col min="5618" max="5625" width="5.75" style="23" customWidth="1"/>
    <col min="5626" max="5626" width="6.5" style="23" customWidth="1"/>
    <col min="5627" max="5627" width="6.375" style="23" customWidth="1"/>
    <col min="5628" max="5628" width="8.5" style="23" customWidth="1"/>
    <col min="5629" max="5871" width="9.875" style="23"/>
    <col min="5872" max="5872" width="4.5" style="23" customWidth="1"/>
    <col min="5873" max="5873" width="17.5" style="23" customWidth="1"/>
    <col min="5874" max="5881" width="5.75" style="23" customWidth="1"/>
    <col min="5882" max="5882" width="6.5" style="23" customWidth="1"/>
    <col min="5883" max="5883" width="6.375" style="23" customWidth="1"/>
    <col min="5884" max="5884" width="8.5" style="23" customWidth="1"/>
    <col min="5885" max="6127" width="9.875" style="23"/>
    <col min="6128" max="6128" width="4.5" style="23" customWidth="1"/>
    <col min="6129" max="6129" width="17.5" style="23" customWidth="1"/>
    <col min="6130" max="6137" width="5.75" style="23" customWidth="1"/>
    <col min="6138" max="6138" width="6.5" style="23" customWidth="1"/>
    <col min="6139" max="6139" width="6.375" style="23" customWidth="1"/>
    <col min="6140" max="6140" width="8.5" style="23" customWidth="1"/>
    <col min="6141" max="6383" width="9.875" style="23"/>
    <col min="6384" max="6384" width="4.5" style="23" customWidth="1"/>
    <col min="6385" max="6385" width="17.5" style="23" customWidth="1"/>
    <col min="6386" max="6393" width="5.75" style="23" customWidth="1"/>
    <col min="6394" max="6394" width="6.5" style="23" customWidth="1"/>
    <col min="6395" max="6395" width="6.375" style="23" customWidth="1"/>
    <col min="6396" max="6396" width="8.5" style="23" customWidth="1"/>
    <col min="6397" max="6639" width="9.875" style="23"/>
    <col min="6640" max="6640" width="4.5" style="23" customWidth="1"/>
    <col min="6641" max="6641" width="17.5" style="23" customWidth="1"/>
    <col min="6642" max="6649" width="5.75" style="23" customWidth="1"/>
    <col min="6650" max="6650" width="6.5" style="23" customWidth="1"/>
    <col min="6651" max="6651" width="6.375" style="23" customWidth="1"/>
    <col min="6652" max="6652" width="8.5" style="23" customWidth="1"/>
    <col min="6653" max="6895" width="9.875" style="23"/>
    <col min="6896" max="6896" width="4.5" style="23" customWidth="1"/>
    <col min="6897" max="6897" width="17.5" style="23" customWidth="1"/>
    <col min="6898" max="6905" width="5.75" style="23" customWidth="1"/>
    <col min="6906" max="6906" width="6.5" style="23" customWidth="1"/>
    <col min="6907" max="6907" width="6.375" style="23" customWidth="1"/>
    <col min="6908" max="6908" width="8.5" style="23" customWidth="1"/>
    <col min="6909" max="7151" width="9.875" style="23"/>
    <col min="7152" max="7152" width="4.5" style="23" customWidth="1"/>
    <col min="7153" max="7153" width="17.5" style="23" customWidth="1"/>
    <col min="7154" max="7161" width="5.75" style="23" customWidth="1"/>
    <col min="7162" max="7162" width="6.5" style="23" customWidth="1"/>
    <col min="7163" max="7163" width="6.375" style="23" customWidth="1"/>
    <col min="7164" max="7164" width="8.5" style="23" customWidth="1"/>
    <col min="7165" max="7407" width="9.875" style="23"/>
    <col min="7408" max="7408" width="4.5" style="23" customWidth="1"/>
    <col min="7409" max="7409" width="17.5" style="23" customWidth="1"/>
    <col min="7410" max="7417" width="5.75" style="23" customWidth="1"/>
    <col min="7418" max="7418" width="6.5" style="23" customWidth="1"/>
    <col min="7419" max="7419" width="6.375" style="23" customWidth="1"/>
    <col min="7420" max="7420" width="8.5" style="23" customWidth="1"/>
    <col min="7421" max="7663" width="9.875" style="23"/>
    <col min="7664" max="7664" width="4.5" style="23" customWidth="1"/>
    <col min="7665" max="7665" width="17.5" style="23" customWidth="1"/>
    <col min="7666" max="7673" width="5.75" style="23" customWidth="1"/>
    <col min="7674" max="7674" width="6.5" style="23" customWidth="1"/>
    <col min="7675" max="7675" width="6.375" style="23" customWidth="1"/>
    <col min="7676" max="7676" width="8.5" style="23" customWidth="1"/>
    <col min="7677" max="7919" width="9.875" style="23"/>
    <col min="7920" max="7920" width="4.5" style="23" customWidth="1"/>
    <col min="7921" max="7921" width="17.5" style="23" customWidth="1"/>
    <col min="7922" max="7929" width="5.75" style="23" customWidth="1"/>
    <col min="7930" max="7930" width="6.5" style="23" customWidth="1"/>
    <col min="7931" max="7931" width="6.375" style="23" customWidth="1"/>
    <col min="7932" max="7932" width="8.5" style="23" customWidth="1"/>
    <col min="7933" max="8175" width="9.875" style="23"/>
    <col min="8176" max="8176" width="4.5" style="23" customWidth="1"/>
    <col min="8177" max="8177" width="17.5" style="23" customWidth="1"/>
    <col min="8178" max="8185" width="5.75" style="23" customWidth="1"/>
    <col min="8186" max="8186" width="6.5" style="23" customWidth="1"/>
    <col min="8187" max="8187" width="6.375" style="23" customWidth="1"/>
    <col min="8188" max="8188" width="8.5" style="23" customWidth="1"/>
    <col min="8189" max="8431" width="9.875" style="23"/>
    <col min="8432" max="8432" width="4.5" style="23" customWidth="1"/>
    <col min="8433" max="8433" width="17.5" style="23" customWidth="1"/>
    <col min="8434" max="8441" width="5.75" style="23" customWidth="1"/>
    <col min="8442" max="8442" width="6.5" style="23" customWidth="1"/>
    <col min="8443" max="8443" width="6.375" style="23" customWidth="1"/>
    <col min="8444" max="8444" width="8.5" style="23" customWidth="1"/>
    <col min="8445" max="8687" width="9.875" style="23"/>
    <col min="8688" max="8688" width="4.5" style="23" customWidth="1"/>
    <col min="8689" max="8689" width="17.5" style="23" customWidth="1"/>
    <col min="8690" max="8697" width="5.75" style="23" customWidth="1"/>
    <col min="8698" max="8698" width="6.5" style="23" customWidth="1"/>
    <col min="8699" max="8699" width="6.375" style="23" customWidth="1"/>
    <col min="8700" max="8700" width="8.5" style="23" customWidth="1"/>
    <col min="8701" max="8943" width="9.875" style="23"/>
    <col min="8944" max="8944" width="4.5" style="23" customWidth="1"/>
    <col min="8945" max="8945" width="17.5" style="23" customWidth="1"/>
    <col min="8946" max="8953" width="5.75" style="23" customWidth="1"/>
    <col min="8954" max="8954" width="6.5" style="23" customWidth="1"/>
    <col min="8955" max="8955" width="6.375" style="23" customWidth="1"/>
    <col min="8956" max="8956" width="8.5" style="23" customWidth="1"/>
    <col min="8957" max="9199" width="9.875" style="23"/>
    <col min="9200" max="9200" width="4.5" style="23" customWidth="1"/>
    <col min="9201" max="9201" width="17.5" style="23" customWidth="1"/>
    <col min="9202" max="9209" width="5.75" style="23" customWidth="1"/>
    <col min="9210" max="9210" width="6.5" style="23" customWidth="1"/>
    <col min="9211" max="9211" width="6.375" style="23" customWidth="1"/>
    <col min="9212" max="9212" width="8.5" style="23" customWidth="1"/>
    <col min="9213" max="9455" width="9.875" style="23"/>
    <col min="9456" max="9456" width="4.5" style="23" customWidth="1"/>
    <col min="9457" max="9457" width="17.5" style="23" customWidth="1"/>
    <col min="9458" max="9465" width="5.75" style="23" customWidth="1"/>
    <col min="9466" max="9466" width="6.5" style="23" customWidth="1"/>
    <col min="9467" max="9467" width="6.375" style="23" customWidth="1"/>
    <col min="9468" max="9468" width="8.5" style="23" customWidth="1"/>
    <col min="9469" max="9711" width="9.875" style="23"/>
    <col min="9712" max="9712" width="4.5" style="23" customWidth="1"/>
    <col min="9713" max="9713" width="17.5" style="23" customWidth="1"/>
    <col min="9714" max="9721" width="5.75" style="23" customWidth="1"/>
    <col min="9722" max="9722" width="6.5" style="23" customWidth="1"/>
    <col min="9723" max="9723" width="6.375" style="23" customWidth="1"/>
    <col min="9724" max="9724" width="8.5" style="23" customWidth="1"/>
    <col min="9725" max="9967" width="9.875" style="23"/>
    <col min="9968" max="9968" width="4.5" style="23" customWidth="1"/>
    <col min="9969" max="9969" width="17.5" style="23" customWidth="1"/>
    <col min="9970" max="9977" width="5.75" style="23" customWidth="1"/>
    <col min="9978" max="9978" width="6.5" style="23" customWidth="1"/>
    <col min="9979" max="9979" width="6.375" style="23" customWidth="1"/>
    <col min="9980" max="9980" width="8.5" style="23" customWidth="1"/>
    <col min="9981" max="10223" width="9.875" style="23"/>
    <col min="10224" max="10224" width="4.5" style="23" customWidth="1"/>
    <col min="10225" max="10225" width="17.5" style="23" customWidth="1"/>
    <col min="10226" max="10233" width="5.75" style="23" customWidth="1"/>
    <col min="10234" max="10234" width="6.5" style="23" customWidth="1"/>
    <col min="10235" max="10235" width="6.375" style="23" customWidth="1"/>
    <col min="10236" max="10236" width="8.5" style="23" customWidth="1"/>
    <col min="10237" max="10479" width="9.875" style="23"/>
    <col min="10480" max="10480" width="4.5" style="23" customWidth="1"/>
    <col min="10481" max="10481" width="17.5" style="23" customWidth="1"/>
    <col min="10482" max="10489" width="5.75" style="23" customWidth="1"/>
    <col min="10490" max="10490" width="6.5" style="23" customWidth="1"/>
    <col min="10491" max="10491" width="6.375" style="23" customWidth="1"/>
    <col min="10492" max="10492" width="8.5" style="23" customWidth="1"/>
    <col min="10493" max="10735" width="9.875" style="23"/>
    <col min="10736" max="10736" width="4.5" style="23" customWidth="1"/>
    <col min="10737" max="10737" width="17.5" style="23" customWidth="1"/>
    <col min="10738" max="10745" width="5.75" style="23" customWidth="1"/>
    <col min="10746" max="10746" width="6.5" style="23" customWidth="1"/>
    <col min="10747" max="10747" width="6.375" style="23" customWidth="1"/>
    <col min="10748" max="10748" width="8.5" style="23" customWidth="1"/>
    <col min="10749" max="10991" width="9.875" style="23"/>
    <col min="10992" max="10992" width="4.5" style="23" customWidth="1"/>
    <col min="10993" max="10993" width="17.5" style="23" customWidth="1"/>
    <col min="10994" max="11001" width="5.75" style="23" customWidth="1"/>
    <col min="11002" max="11002" width="6.5" style="23" customWidth="1"/>
    <col min="11003" max="11003" width="6.375" style="23" customWidth="1"/>
    <col min="11004" max="11004" width="8.5" style="23" customWidth="1"/>
    <col min="11005" max="11247" width="9.875" style="23"/>
    <col min="11248" max="11248" width="4.5" style="23" customWidth="1"/>
    <col min="11249" max="11249" width="17.5" style="23" customWidth="1"/>
    <col min="11250" max="11257" width="5.75" style="23" customWidth="1"/>
    <col min="11258" max="11258" width="6.5" style="23" customWidth="1"/>
    <col min="11259" max="11259" width="6.375" style="23" customWidth="1"/>
    <col min="11260" max="11260" width="8.5" style="23" customWidth="1"/>
    <col min="11261" max="11503" width="9.875" style="23"/>
    <col min="11504" max="11504" width="4.5" style="23" customWidth="1"/>
    <col min="11505" max="11505" width="17.5" style="23" customWidth="1"/>
    <col min="11506" max="11513" width="5.75" style="23" customWidth="1"/>
    <col min="11514" max="11514" width="6.5" style="23" customWidth="1"/>
    <col min="11515" max="11515" width="6.375" style="23" customWidth="1"/>
    <col min="11516" max="11516" width="8.5" style="23" customWidth="1"/>
    <col min="11517" max="11759" width="9.875" style="23"/>
    <col min="11760" max="11760" width="4.5" style="23" customWidth="1"/>
    <col min="11761" max="11761" width="17.5" style="23" customWidth="1"/>
    <col min="11762" max="11769" width="5.75" style="23" customWidth="1"/>
    <col min="11770" max="11770" width="6.5" style="23" customWidth="1"/>
    <col min="11771" max="11771" width="6.375" style="23" customWidth="1"/>
    <col min="11772" max="11772" width="8.5" style="23" customWidth="1"/>
    <col min="11773" max="12015" width="9.875" style="23"/>
    <col min="12016" max="12016" width="4.5" style="23" customWidth="1"/>
    <col min="12017" max="12017" width="17.5" style="23" customWidth="1"/>
    <col min="12018" max="12025" width="5.75" style="23" customWidth="1"/>
    <col min="12026" max="12026" width="6.5" style="23" customWidth="1"/>
    <col min="12027" max="12027" width="6.375" style="23" customWidth="1"/>
    <col min="12028" max="12028" width="8.5" style="23" customWidth="1"/>
    <col min="12029" max="12271" width="9.875" style="23"/>
    <col min="12272" max="12272" width="4.5" style="23" customWidth="1"/>
    <col min="12273" max="12273" width="17.5" style="23" customWidth="1"/>
    <col min="12274" max="12281" width="5.75" style="23" customWidth="1"/>
    <col min="12282" max="12282" width="6.5" style="23" customWidth="1"/>
    <col min="12283" max="12283" width="6.375" style="23" customWidth="1"/>
    <col min="12284" max="12284" width="8.5" style="23" customWidth="1"/>
    <col min="12285" max="12527" width="9.875" style="23"/>
    <col min="12528" max="12528" width="4.5" style="23" customWidth="1"/>
    <col min="12529" max="12529" width="17.5" style="23" customWidth="1"/>
    <col min="12530" max="12537" width="5.75" style="23" customWidth="1"/>
    <col min="12538" max="12538" width="6.5" style="23" customWidth="1"/>
    <col min="12539" max="12539" width="6.375" style="23" customWidth="1"/>
    <col min="12540" max="12540" width="8.5" style="23" customWidth="1"/>
    <col min="12541" max="12783" width="9.875" style="23"/>
    <col min="12784" max="12784" width="4.5" style="23" customWidth="1"/>
    <col min="12785" max="12785" width="17.5" style="23" customWidth="1"/>
    <col min="12786" max="12793" width="5.75" style="23" customWidth="1"/>
    <col min="12794" max="12794" width="6.5" style="23" customWidth="1"/>
    <col min="12795" max="12795" width="6.375" style="23" customWidth="1"/>
    <col min="12796" max="12796" width="8.5" style="23" customWidth="1"/>
    <col min="12797" max="13039" width="9.875" style="23"/>
    <col min="13040" max="13040" width="4.5" style="23" customWidth="1"/>
    <col min="13041" max="13041" width="17.5" style="23" customWidth="1"/>
    <col min="13042" max="13049" width="5.75" style="23" customWidth="1"/>
    <col min="13050" max="13050" width="6.5" style="23" customWidth="1"/>
    <col min="13051" max="13051" width="6.375" style="23" customWidth="1"/>
    <col min="13052" max="13052" width="8.5" style="23" customWidth="1"/>
    <col min="13053" max="13295" width="9.875" style="23"/>
    <col min="13296" max="13296" width="4.5" style="23" customWidth="1"/>
    <col min="13297" max="13297" width="17.5" style="23" customWidth="1"/>
    <col min="13298" max="13305" width="5.75" style="23" customWidth="1"/>
    <col min="13306" max="13306" width="6.5" style="23" customWidth="1"/>
    <col min="13307" max="13307" width="6.375" style="23" customWidth="1"/>
    <col min="13308" max="13308" width="8.5" style="23" customWidth="1"/>
    <col min="13309" max="13551" width="9.875" style="23"/>
    <col min="13552" max="13552" width="4.5" style="23" customWidth="1"/>
    <col min="13553" max="13553" width="17.5" style="23" customWidth="1"/>
    <col min="13554" max="13561" width="5.75" style="23" customWidth="1"/>
    <col min="13562" max="13562" width="6.5" style="23" customWidth="1"/>
    <col min="13563" max="13563" width="6.375" style="23" customWidth="1"/>
    <col min="13564" max="13564" width="8.5" style="23" customWidth="1"/>
    <col min="13565" max="13807" width="9.875" style="23"/>
    <col min="13808" max="13808" width="4.5" style="23" customWidth="1"/>
    <col min="13809" max="13809" width="17.5" style="23" customWidth="1"/>
    <col min="13810" max="13817" width="5.75" style="23" customWidth="1"/>
    <col min="13818" max="13818" width="6.5" style="23" customWidth="1"/>
    <col min="13819" max="13819" width="6.375" style="23" customWidth="1"/>
    <col min="13820" max="13820" width="8.5" style="23" customWidth="1"/>
    <col min="13821" max="14063" width="9.875" style="23"/>
    <col min="14064" max="14064" width="4.5" style="23" customWidth="1"/>
    <col min="14065" max="14065" width="17.5" style="23" customWidth="1"/>
    <col min="14066" max="14073" width="5.75" style="23" customWidth="1"/>
    <col min="14074" max="14074" width="6.5" style="23" customWidth="1"/>
    <col min="14075" max="14075" width="6.375" style="23" customWidth="1"/>
    <col min="14076" max="14076" width="8.5" style="23" customWidth="1"/>
    <col min="14077" max="14319" width="9.875" style="23"/>
    <col min="14320" max="14320" width="4.5" style="23" customWidth="1"/>
    <col min="14321" max="14321" width="17.5" style="23" customWidth="1"/>
    <col min="14322" max="14329" width="5.75" style="23" customWidth="1"/>
    <col min="14330" max="14330" width="6.5" style="23" customWidth="1"/>
    <col min="14331" max="14331" width="6.375" style="23" customWidth="1"/>
    <col min="14332" max="14332" width="8.5" style="23" customWidth="1"/>
    <col min="14333" max="14575" width="9.875" style="23"/>
    <col min="14576" max="14576" width="4.5" style="23" customWidth="1"/>
    <col min="14577" max="14577" width="17.5" style="23" customWidth="1"/>
    <col min="14578" max="14585" width="5.75" style="23" customWidth="1"/>
    <col min="14586" max="14586" width="6.5" style="23" customWidth="1"/>
    <col min="14587" max="14587" width="6.375" style="23" customWidth="1"/>
    <col min="14588" max="14588" width="8.5" style="23" customWidth="1"/>
    <col min="14589" max="14831" width="9.875" style="23"/>
    <col min="14832" max="14832" width="4.5" style="23" customWidth="1"/>
    <col min="14833" max="14833" width="17.5" style="23" customWidth="1"/>
    <col min="14834" max="14841" width="5.75" style="23" customWidth="1"/>
    <col min="14842" max="14842" width="6.5" style="23" customWidth="1"/>
    <col min="14843" max="14843" width="6.375" style="23" customWidth="1"/>
    <col min="14844" max="14844" width="8.5" style="23" customWidth="1"/>
    <col min="14845" max="15087" width="9.875" style="23"/>
    <col min="15088" max="15088" width="4.5" style="23" customWidth="1"/>
    <col min="15089" max="15089" width="17.5" style="23" customWidth="1"/>
    <col min="15090" max="15097" width="5.75" style="23" customWidth="1"/>
    <col min="15098" max="15098" width="6.5" style="23" customWidth="1"/>
    <col min="15099" max="15099" width="6.375" style="23" customWidth="1"/>
    <col min="15100" max="15100" width="8.5" style="23" customWidth="1"/>
    <col min="15101" max="15343" width="9.875" style="23"/>
    <col min="15344" max="15344" width="4.5" style="23" customWidth="1"/>
    <col min="15345" max="15345" width="17.5" style="23" customWidth="1"/>
    <col min="15346" max="15353" width="5.75" style="23" customWidth="1"/>
    <col min="15354" max="15354" width="6.5" style="23" customWidth="1"/>
    <col min="15355" max="15355" width="6.375" style="23" customWidth="1"/>
    <col min="15356" max="15356" width="8.5" style="23" customWidth="1"/>
    <col min="15357" max="15599" width="9.875" style="23"/>
    <col min="15600" max="15600" width="4.5" style="23" customWidth="1"/>
    <col min="15601" max="15601" width="17.5" style="23" customWidth="1"/>
    <col min="15602" max="15609" width="5.75" style="23" customWidth="1"/>
    <col min="15610" max="15610" width="6.5" style="23" customWidth="1"/>
    <col min="15611" max="15611" width="6.375" style="23" customWidth="1"/>
    <col min="15612" max="15612" width="8.5" style="23" customWidth="1"/>
    <col min="15613" max="15855" width="9.875" style="23"/>
    <col min="15856" max="15856" width="4.5" style="23" customWidth="1"/>
    <col min="15857" max="15857" width="17.5" style="23" customWidth="1"/>
    <col min="15858" max="15865" width="5.75" style="23" customWidth="1"/>
    <col min="15866" max="15866" width="6.5" style="23" customWidth="1"/>
    <col min="15867" max="15867" width="6.375" style="23" customWidth="1"/>
    <col min="15868" max="15868" width="8.5" style="23" customWidth="1"/>
    <col min="15869" max="16111" width="9.875" style="23"/>
    <col min="16112" max="16112" width="4.5" style="23" customWidth="1"/>
    <col min="16113" max="16113" width="17.5" style="23" customWidth="1"/>
    <col min="16114" max="16121" width="5.75" style="23" customWidth="1"/>
    <col min="16122" max="16122" width="6.5" style="23" customWidth="1"/>
    <col min="16123" max="16123" width="6.375" style="23" customWidth="1"/>
    <col min="16124" max="16124" width="8.5" style="23" customWidth="1"/>
    <col min="16125" max="16384" width="9.875" style="23"/>
  </cols>
  <sheetData>
    <row r="1" spans="1:14" ht="28.5" customHeight="1">
      <c r="A1" s="197" t="s">
        <v>92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>
      <c r="A2" s="24"/>
      <c r="B2" s="24"/>
      <c r="C2" s="25"/>
      <c r="D2" s="25"/>
      <c r="E2" s="25"/>
      <c r="F2" s="25"/>
      <c r="G2" s="25"/>
      <c r="H2" s="25"/>
      <c r="I2" s="25"/>
      <c r="J2" s="25"/>
      <c r="K2" s="24"/>
      <c r="N2" s="40" t="s">
        <v>78</v>
      </c>
    </row>
    <row r="3" spans="1:14" ht="22.5" customHeight="1">
      <c r="A3" s="208" t="s">
        <v>64</v>
      </c>
      <c r="B3" s="209"/>
      <c r="C3" s="214" t="s">
        <v>65</v>
      </c>
      <c r="D3" s="215"/>
      <c r="E3" s="215"/>
      <c r="F3" s="215"/>
      <c r="G3" s="215"/>
      <c r="H3" s="215"/>
      <c r="I3" s="215"/>
      <c r="J3" s="215"/>
      <c r="K3" s="192" t="s">
        <v>66</v>
      </c>
      <c r="L3" s="193"/>
      <c r="M3" s="193"/>
      <c r="N3" s="194"/>
    </row>
    <row r="4" spans="1:14" ht="22.5" customHeight="1">
      <c r="A4" s="210"/>
      <c r="B4" s="211"/>
      <c r="C4" s="214" t="s">
        <v>67</v>
      </c>
      <c r="D4" s="215"/>
      <c r="E4" s="214" t="s">
        <v>68</v>
      </c>
      <c r="F4" s="215"/>
      <c r="G4" s="214" t="s">
        <v>69</v>
      </c>
      <c r="H4" s="215"/>
      <c r="I4" s="214" t="s">
        <v>70</v>
      </c>
      <c r="J4" s="215"/>
      <c r="K4" s="192" t="s">
        <v>76</v>
      </c>
      <c r="L4" s="193"/>
      <c r="M4" s="192" t="s">
        <v>77</v>
      </c>
      <c r="N4" s="193"/>
    </row>
    <row r="5" spans="1:14" ht="36.6" customHeight="1">
      <c r="A5" s="212"/>
      <c r="B5" s="213"/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9" t="s">
        <v>79</v>
      </c>
      <c r="L5" s="39" t="s">
        <v>96</v>
      </c>
      <c r="M5" s="39" t="s">
        <v>80</v>
      </c>
      <c r="N5" s="39" t="s">
        <v>82</v>
      </c>
    </row>
    <row r="6" spans="1:14" ht="24" customHeight="1">
      <c r="A6" s="195" t="s">
        <v>1</v>
      </c>
      <c r="B6" s="41" t="s">
        <v>72</v>
      </c>
      <c r="C6" s="27">
        <v>10</v>
      </c>
      <c r="D6" s="27">
        <v>10.5</v>
      </c>
      <c r="E6" s="27">
        <v>7</v>
      </c>
      <c r="F6" s="27">
        <v>6.5</v>
      </c>
      <c r="G6" s="27">
        <v>0</v>
      </c>
      <c r="H6" s="27">
        <v>0.5</v>
      </c>
      <c r="I6" s="27">
        <v>0.5</v>
      </c>
      <c r="J6" s="27"/>
      <c r="K6" s="28">
        <f>SUM(C6:J6)</f>
        <v>35</v>
      </c>
      <c r="L6" s="68">
        <v>0</v>
      </c>
      <c r="M6" s="30">
        <v>720</v>
      </c>
      <c r="N6" s="67">
        <v>0</v>
      </c>
    </row>
    <row r="7" spans="1:14" ht="24" customHeight="1">
      <c r="A7" s="198"/>
      <c r="B7" s="41" t="s">
        <v>73</v>
      </c>
      <c r="C7" s="27">
        <v>13</v>
      </c>
      <c r="D7" s="27">
        <v>15</v>
      </c>
      <c r="E7" s="27">
        <v>10</v>
      </c>
      <c r="F7" s="27">
        <v>9.5</v>
      </c>
      <c r="G7" s="27"/>
      <c r="H7" s="27"/>
      <c r="I7" s="27"/>
      <c r="J7" s="27"/>
      <c r="K7" s="28">
        <f>SUM(C7:J7)</f>
        <v>47.5</v>
      </c>
      <c r="L7" s="66">
        <v>3</v>
      </c>
      <c r="M7" s="30">
        <v>800</v>
      </c>
      <c r="N7" s="67">
        <v>96</v>
      </c>
    </row>
    <row r="8" spans="1:14" ht="24" customHeight="1">
      <c r="A8" s="198"/>
      <c r="B8" s="41" t="s">
        <v>74</v>
      </c>
      <c r="C8" s="27"/>
      <c r="D8" s="27"/>
      <c r="E8" s="27">
        <v>3</v>
      </c>
      <c r="F8" s="27">
        <v>3.5</v>
      </c>
      <c r="G8" s="27">
        <v>13.5</v>
      </c>
      <c r="H8" s="27">
        <v>5</v>
      </c>
      <c r="I8" s="27">
        <v>2</v>
      </c>
      <c r="J8" s="27"/>
      <c r="K8" s="28">
        <f>SUM(C8:J8)</f>
        <v>27</v>
      </c>
      <c r="L8" s="217" t="s">
        <v>242</v>
      </c>
      <c r="M8" s="30">
        <v>432</v>
      </c>
      <c r="N8" s="67">
        <v>56</v>
      </c>
    </row>
    <row r="9" spans="1:14" ht="24" customHeight="1">
      <c r="A9" s="198"/>
      <c r="B9" s="42" t="s">
        <v>75</v>
      </c>
      <c r="C9" s="31">
        <f>C6+C7</f>
        <v>23</v>
      </c>
      <c r="D9" s="31">
        <f>D6+D7</f>
        <v>25.5</v>
      </c>
      <c r="E9" s="31">
        <f>E6+E7+E8</f>
        <v>20</v>
      </c>
      <c r="F9" s="31">
        <v>19.5</v>
      </c>
      <c r="G9" s="31">
        <v>13.5</v>
      </c>
      <c r="H9" s="31">
        <v>5.5</v>
      </c>
      <c r="I9" s="31">
        <v>2.5</v>
      </c>
      <c r="J9" s="31">
        <v>0</v>
      </c>
      <c r="K9" s="28">
        <f>SUM(C9:J9)</f>
        <v>109.5</v>
      </c>
      <c r="L9" s="217">
        <v>4.75</v>
      </c>
      <c r="M9" s="28">
        <f>M6+M7+M8</f>
        <v>1952</v>
      </c>
      <c r="N9" s="28">
        <f>N6+N7+N8</f>
        <v>152</v>
      </c>
    </row>
    <row r="10" spans="1:14" ht="43.5" customHeight="1">
      <c r="A10" s="198"/>
      <c r="B10" s="41" t="s">
        <v>2</v>
      </c>
      <c r="C10" s="199" t="s">
        <v>230</v>
      </c>
      <c r="D10" s="200"/>
      <c r="E10" s="200"/>
      <c r="F10" s="200"/>
      <c r="G10" s="200"/>
      <c r="H10" s="200"/>
      <c r="I10" s="200"/>
      <c r="J10" s="201"/>
      <c r="K10" s="28">
        <v>32.5</v>
      </c>
      <c r="L10" s="29"/>
      <c r="M10" s="30">
        <v>520</v>
      </c>
      <c r="N10" s="38"/>
    </row>
    <row r="11" spans="1:14" ht="24" customHeight="1">
      <c r="A11" s="195" t="s">
        <v>4</v>
      </c>
      <c r="B11" s="41" t="s">
        <v>54</v>
      </c>
      <c r="C11" s="27">
        <v>1</v>
      </c>
      <c r="D11" s="27">
        <v>0</v>
      </c>
      <c r="E11" s="27">
        <v>4</v>
      </c>
      <c r="F11" s="27">
        <v>0</v>
      </c>
      <c r="G11" s="27">
        <v>5</v>
      </c>
      <c r="H11" s="27">
        <v>6</v>
      </c>
      <c r="I11" s="27">
        <v>6</v>
      </c>
      <c r="J11" s="27">
        <v>8</v>
      </c>
      <c r="K11" s="28">
        <f>SUM(C11:J11)</f>
        <v>30</v>
      </c>
      <c r="L11" s="33" t="s">
        <v>71</v>
      </c>
      <c r="M11" s="37" t="s">
        <v>191</v>
      </c>
      <c r="N11" s="33" t="s">
        <v>71</v>
      </c>
    </row>
    <row r="12" spans="1:14" ht="24" customHeight="1">
      <c r="A12" s="196"/>
      <c r="B12" s="41" t="s">
        <v>5</v>
      </c>
      <c r="C12" s="202" t="s">
        <v>71</v>
      </c>
      <c r="D12" s="203"/>
      <c r="E12" s="203"/>
      <c r="F12" s="203"/>
      <c r="G12" s="203"/>
      <c r="H12" s="203"/>
      <c r="I12" s="203"/>
      <c r="J12" s="204"/>
      <c r="K12" s="28">
        <v>3</v>
      </c>
      <c r="L12" s="33" t="s">
        <v>71</v>
      </c>
      <c r="M12" s="34" t="s">
        <v>71</v>
      </c>
      <c r="N12" s="33" t="s">
        <v>71</v>
      </c>
    </row>
    <row r="13" spans="1:14" ht="24" customHeight="1">
      <c r="A13" s="205" t="s">
        <v>81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8">
        <f>SUM(K9:K12)</f>
        <v>175</v>
      </c>
      <c r="L13" s="28">
        <f>SUM(L9:L10)</f>
        <v>4.75</v>
      </c>
      <c r="M13" s="28">
        <f>SUM(M9:M10)</f>
        <v>2472</v>
      </c>
      <c r="N13" s="28">
        <f>SUM(N9:N10)</f>
        <v>152</v>
      </c>
    </row>
    <row r="14" spans="1:14">
      <c r="K14" s="36"/>
    </row>
    <row r="15" spans="1:14">
      <c r="B15" s="191" t="s">
        <v>237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</row>
  </sheetData>
  <mergeCells count="16">
    <mergeCell ref="B15:N15"/>
    <mergeCell ref="K4:L4"/>
    <mergeCell ref="K3:N3"/>
    <mergeCell ref="A11:A12"/>
    <mergeCell ref="A1:N1"/>
    <mergeCell ref="M4:N4"/>
    <mergeCell ref="A6:A10"/>
    <mergeCell ref="C10:J10"/>
    <mergeCell ref="C12:J12"/>
    <mergeCell ref="A13:J13"/>
    <mergeCell ref="A3:B5"/>
    <mergeCell ref="C3:J3"/>
    <mergeCell ref="C4:D4"/>
    <mergeCell ref="E4:F4"/>
    <mergeCell ref="G4:H4"/>
    <mergeCell ref="I4:J4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附件2.2 课程设置表格式（专业适用</vt:lpstr>
      <vt:lpstr>附件2.3 学时学分分配表格式（专业适用）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2017-11-01T08:11:12Z</dcterms:modified>
</cp:coreProperties>
</file>